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850" activeTab="0"/>
  </bookViews>
  <sheets>
    <sheet name="INSTRUCCIONES" sheetId="17" r:id="rId1"/>
    <sheet name="1-INFORME RESULTADOS" sheetId="15" r:id="rId2"/>
    <sheet name="2-INVENTARIO CALIFICACIONES" sheetId="16" r:id="rId3"/>
    <sheet name="directorio2223" sheetId="14" state="hidden" r:id="rId4"/>
  </sheets>
  <definedNames/>
  <calcPr calcId="162913"/>
  <extLst/>
</workbook>
</file>

<file path=xl/sharedStrings.xml><?xml version="1.0" encoding="utf-8"?>
<sst xmlns="http://schemas.openxmlformats.org/spreadsheetml/2006/main" count="13488" uniqueCount="3160">
  <si>
    <t>Matemáticas</t>
  </si>
  <si>
    <t>BI</t>
  </si>
  <si>
    <t>NT</t>
  </si>
  <si>
    <t>SB</t>
  </si>
  <si>
    <t>Dirección:</t>
  </si>
  <si>
    <t>Provincia:</t>
  </si>
  <si>
    <t>Fdo.:</t>
  </si>
  <si>
    <t>IN</t>
  </si>
  <si>
    <t xml:space="preserve">En </t>
  </si>
  <si>
    <t>TOTAL</t>
  </si>
  <si>
    <t>Religión islámica</t>
  </si>
  <si>
    <t>Religión católica</t>
  </si>
  <si>
    <t>Religión evangélica</t>
  </si>
  <si>
    <t>Los Centros deberán remitir los documentos por correo electrónico en los formatos originales:</t>
  </si>
  <si>
    <t>Le ruego habilite las medidas oportunas para que el envío de la información relacionada con su centro sea respetuoso con los plazos establecidos y las formas que les solicitamos.</t>
  </si>
  <si>
    <t>-</t>
  </si>
  <si>
    <t>Ejemplo:</t>
  </si>
  <si>
    <t>Huesca</t>
  </si>
  <si>
    <t>Almudévar</t>
  </si>
  <si>
    <t>Cl. Las Ciencias, S/N</t>
  </si>
  <si>
    <t>Monzón</t>
  </si>
  <si>
    <t>Benasque</t>
  </si>
  <si>
    <t>Cl. Del Parque, 15</t>
  </si>
  <si>
    <t>Centro Privado de Educación Especial</t>
  </si>
  <si>
    <t>Barbastro</t>
  </si>
  <si>
    <t>Fraga</t>
  </si>
  <si>
    <t>Centro Privado de Educación Infantil Primaria y Secundaria</t>
  </si>
  <si>
    <t>Cami. Real De Zaragoza, S/N</t>
  </si>
  <si>
    <t>974 31 02 95</t>
  </si>
  <si>
    <t>svpaulbar@planalfa.es</t>
  </si>
  <si>
    <t>974 31 43 31</t>
  </si>
  <si>
    <t>sjcalasanzbar@escolapiosemaus.org</t>
  </si>
  <si>
    <t>Binéfar</t>
  </si>
  <si>
    <t>Cl. Mariano De Pano, 5 Y 7</t>
  </si>
  <si>
    <t>974 42 80 84</t>
  </si>
  <si>
    <t>virgenromeral@colegiosaragon.org</t>
  </si>
  <si>
    <t>Cl. Hermana Andresa, S/N</t>
  </si>
  <si>
    <t>974 47 18 62</t>
  </si>
  <si>
    <t>CL. COSO ALTO, 47</t>
  </si>
  <si>
    <t>974 22 02 70</t>
  </si>
  <si>
    <t>santaanahu@planalfa.es</t>
  </si>
  <si>
    <t>Avda. Monreal, 14</t>
  </si>
  <si>
    <t>974 22 18 00</t>
  </si>
  <si>
    <t>salesianos.huesca@salesianos.org</t>
  </si>
  <si>
    <t>Psje. Pico del Águila nº 7</t>
  </si>
  <si>
    <t>974 23 86 25</t>
  </si>
  <si>
    <t>santarosa.altoaragon@colegiosfec.com</t>
  </si>
  <si>
    <t>974 23 81 12</t>
  </si>
  <si>
    <t>csv59hue@planalfa.es</t>
  </si>
  <si>
    <t>Jaca</t>
  </si>
  <si>
    <t>Avda. Perimetral, 2</t>
  </si>
  <si>
    <t>974 36 03 92</t>
  </si>
  <si>
    <t>joseignaciobilbao@escolapiosemaus.org</t>
  </si>
  <si>
    <t>Centro Privado de Educación Infantil y Primaria</t>
  </si>
  <si>
    <t>Avda. Del Pilar, 6</t>
  </si>
  <si>
    <t>974 40 07 21</t>
  </si>
  <si>
    <t>santaanam@colegiosaragon.org</t>
  </si>
  <si>
    <t>Cl. Valencia, 18</t>
  </si>
  <si>
    <t>974 41 68 35</t>
  </si>
  <si>
    <t>colegio.minte@telefonica.net</t>
  </si>
  <si>
    <t>Sabiñánigo</t>
  </si>
  <si>
    <t>Pza. Santa Ana, 4</t>
  </si>
  <si>
    <t>974 48 08 91</t>
  </si>
  <si>
    <t>sabihcsa@gmail.com</t>
  </si>
  <si>
    <t>Centro Privado de Educación Secundaria</t>
  </si>
  <si>
    <t>974 55 21 07</t>
  </si>
  <si>
    <t>cesbenasque@hotmail.com</t>
  </si>
  <si>
    <t>P.º SAN JUAN BOSCO, 83-85</t>
  </si>
  <si>
    <t>974 41 68 88</t>
  </si>
  <si>
    <t>colegio.monzon@salesianos.org</t>
  </si>
  <si>
    <t>Centro Privado de Formación Profesional Específica</t>
  </si>
  <si>
    <t>ALFRED</t>
  </si>
  <si>
    <t>Cl. Alcalde Carderera, 3</t>
  </si>
  <si>
    <t>974 21 53 21</t>
  </si>
  <si>
    <t>educacion@arte-miss.com</t>
  </si>
  <si>
    <t>Sahún</t>
  </si>
  <si>
    <t>CL. SANTUARIO DE GUAYENTE, S/N</t>
  </si>
  <si>
    <t>974 55 13 27</t>
  </si>
  <si>
    <t>escuelahosteleria@guayente.info</t>
  </si>
  <si>
    <t>Centro Público de Educación de Personas Adultas</t>
  </si>
  <si>
    <t>Graus</t>
  </si>
  <si>
    <t>Sariñena</t>
  </si>
  <si>
    <t>Tamarite de Litera</t>
  </si>
  <si>
    <t>PZA. MAYOR nº 7</t>
  </si>
  <si>
    <t>974 42 19 19</t>
  </si>
  <si>
    <t>cpeatamarite@educa.aragon.es</t>
  </si>
  <si>
    <t>Centro Público Integrado</t>
  </si>
  <si>
    <t>Ayerbe</t>
  </si>
  <si>
    <t>Cl. Progreso, 4</t>
  </si>
  <si>
    <t>974 38 00 28</t>
  </si>
  <si>
    <t>cpayerbe@educa.aragon.es</t>
  </si>
  <si>
    <t>Centro Público Integrado de Formación Profesional</t>
  </si>
  <si>
    <t>974 24 26 73</t>
  </si>
  <si>
    <t>cpifpmontearagon@educa.aragon.es</t>
  </si>
  <si>
    <t>Cl. Madrid, 2</t>
  </si>
  <si>
    <t>974 24 36 33</t>
  </si>
  <si>
    <t>cpifpsanlorenzo@educa.aragon.es</t>
  </si>
  <si>
    <t>CAMI. DE CUARTE, S/N</t>
  </si>
  <si>
    <t>974 21 01 02</t>
  </si>
  <si>
    <t>cpifppiramide@educa.aragon.es</t>
  </si>
  <si>
    <t>Colegio de Educación Infantil y Primaria</t>
  </si>
  <si>
    <t>Aineto</t>
  </si>
  <si>
    <t>Cl. San Francisco de Asís, S/N</t>
  </si>
  <si>
    <t>974 33 79 50</t>
  </si>
  <si>
    <t>cpaineto@educa.aragon.es</t>
  </si>
  <si>
    <t>Aínsa</t>
  </si>
  <si>
    <t>Cl. Cortes De Aragón, 1-3</t>
  </si>
  <si>
    <t>974 51 00 40</t>
  </si>
  <si>
    <t>cpainsa@educa.aragon.es</t>
  </si>
  <si>
    <t>Alcolea de Cinca</t>
  </si>
  <si>
    <t>Avda. Autonomía De Aragón, S/N</t>
  </si>
  <si>
    <t>974 46 85 85</t>
  </si>
  <si>
    <t>cpalcolea@educa.aragon.es</t>
  </si>
  <si>
    <t>974 250 218</t>
  </si>
  <si>
    <t>cpssalmudevar@educa.aragon.es</t>
  </si>
  <si>
    <t>Ballobar</t>
  </si>
  <si>
    <t>974 46 11 97</t>
  </si>
  <si>
    <t>cpballobar@educa.aragon.es</t>
  </si>
  <si>
    <t>Avda. Del Cinca, S/N</t>
  </si>
  <si>
    <t>974 31 19 76</t>
  </si>
  <si>
    <t>cpaabarbastro@educa.aragon.es</t>
  </si>
  <si>
    <t>Cl. Beato Florentino Asensio, S/N</t>
  </si>
  <si>
    <t>974 313813</t>
  </si>
  <si>
    <t>cplmbarbastro@educa.aragon.es</t>
  </si>
  <si>
    <t>CL. Luis Buñuel, 7</t>
  </si>
  <si>
    <t>974 31 25 21</t>
  </si>
  <si>
    <t>cpp1barbastro@educa.aragon.es</t>
  </si>
  <si>
    <t>CL. ALMACELLAS, 31</t>
  </si>
  <si>
    <t>974 42 83 50</t>
  </si>
  <si>
    <t>cpbinefar@educa.aragon.es</t>
  </si>
  <si>
    <t>Bolea</t>
  </si>
  <si>
    <t>Cl. Carretera, 6</t>
  </si>
  <si>
    <t>974 27 25 62</t>
  </si>
  <si>
    <t>cpbolea@educa.aragon.es</t>
  </si>
  <si>
    <t>Caldearenas</t>
  </si>
  <si>
    <t>Cl. La Iglesia, S/N</t>
  </si>
  <si>
    <t>974 35 97 96</t>
  </si>
  <si>
    <t>cpcaldearenas@educa.aragon.es</t>
  </si>
  <si>
    <t>Campo</t>
  </si>
  <si>
    <t>Pza. Cabovila, 5</t>
  </si>
  <si>
    <t>974 55 01 80</t>
  </si>
  <si>
    <t>cpcampo@educa.aragon.es</t>
  </si>
  <si>
    <t>Canfranc-Estación</t>
  </si>
  <si>
    <t>Pza. De Las Escuelas S/N</t>
  </si>
  <si>
    <t>974 37 30 15</t>
  </si>
  <si>
    <t>cpcanfranc@educa.aragon.es</t>
  </si>
  <si>
    <t>Chalamera</t>
  </si>
  <si>
    <t>Cl. Extramuros, S/N</t>
  </si>
  <si>
    <t>974 46 16 17</t>
  </si>
  <si>
    <t>cpchalamera@educa.aragon.es</t>
  </si>
  <si>
    <t>974 47 04 98</t>
  </si>
  <si>
    <t>cpmsfraga@educa.aragon.es</t>
  </si>
  <si>
    <t>974 47 27 06</t>
  </si>
  <si>
    <t>cpjcfraga@educa.aragon.es</t>
  </si>
  <si>
    <t>C/ Valle de Pineta s/n</t>
  </si>
  <si>
    <t>cpfragaiii@educa.aragon.es</t>
  </si>
  <si>
    <t>Grañén</t>
  </si>
  <si>
    <t>Cl. Escuelas, S/N</t>
  </si>
  <si>
    <t>974 39 02 03</t>
  </si>
  <si>
    <t>cpsaphuesca@educa.aragon.es</t>
  </si>
  <si>
    <t>Cl. Angel Samblancat, 10</t>
  </si>
  <si>
    <t>974 54 01 18</t>
  </si>
  <si>
    <t>cpjcgraus@educa.aragon.es</t>
  </si>
  <si>
    <t>Cl. Fraga, 1</t>
  </si>
  <si>
    <t>974 22 02 96</t>
  </si>
  <si>
    <t>cpjxxhuesca@educa.aragon.es</t>
  </si>
  <si>
    <t>Cl. PÍO XII, 1</t>
  </si>
  <si>
    <t>cppxhuesca@educa.aragon.es</t>
  </si>
  <si>
    <t>Cl. Torre Mendoza, 1</t>
  </si>
  <si>
    <t>974 24 24 83</t>
  </si>
  <si>
    <t>cpsrahuesca@educa.aragon.es</t>
  </si>
  <si>
    <t>974 22 06 25</t>
  </si>
  <si>
    <t>cpsvihuesca@educa.aragon.es</t>
  </si>
  <si>
    <t>Cl. Binéfar, 5</t>
  </si>
  <si>
    <t>974 21 03 08</t>
  </si>
  <si>
    <t>cpalchuesca@educa.aragon.es</t>
  </si>
  <si>
    <t>Cl. Valentín Carderera, 6</t>
  </si>
  <si>
    <t>974 22 10 38</t>
  </si>
  <si>
    <t>cpepahuesca@educa.aragon.es</t>
  </si>
  <si>
    <t>Cl. Los Olivos, 2</t>
  </si>
  <si>
    <t>974 22 93 12</t>
  </si>
  <si>
    <t>cppjrhuesca@educa.aragon.es</t>
  </si>
  <si>
    <t>CL. CORONA DE ARAGÓN, 2</t>
  </si>
  <si>
    <t>cppirhuesca@educa.aragon.es</t>
  </si>
  <si>
    <t>Cl. San José De Calasanz, 3</t>
  </si>
  <si>
    <t>974 35 63 70</t>
  </si>
  <si>
    <t>cpsjphuesca@educa.aragon.es</t>
  </si>
  <si>
    <t>AVDA. JUAN XXIII, 48</t>
  </si>
  <si>
    <t>974 35 64 59</t>
  </si>
  <si>
    <t>ceipmonteoroel@educa.aragon.es</t>
  </si>
  <si>
    <t>Litera</t>
  </si>
  <si>
    <t>974 47 04 30</t>
  </si>
  <si>
    <t>cplitera@educa.aragon.es</t>
  </si>
  <si>
    <t>Lupiñén</t>
  </si>
  <si>
    <t>Cl. Única, S/N</t>
  </si>
  <si>
    <t>974 27 00 24</t>
  </si>
  <si>
    <t>cplupinen@educa.aragon.es</t>
  </si>
  <si>
    <t>Avda. Goya, 2</t>
  </si>
  <si>
    <t>974 40 08 19</t>
  </si>
  <si>
    <t>cpjcmonzon@educa.aragon.es</t>
  </si>
  <si>
    <t>Cl. Calvario, 13</t>
  </si>
  <si>
    <t>974 40 03 14</t>
  </si>
  <si>
    <t>cparmonzon@educa.aragon.es</t>
  </si>
  <si>
    <t>Avda. Del Pueyo, S/N</t>
  </si>
  <si>
    <t>974 41 50 81</t>
  </si>
  <si>
    <t>ceipmonzon@educa.aragon.es</t>
  </si>
  <si>
    <t>Ontiñena</t>
  </si>
  <si>
    <t>Cl. San Gregorio, 55</t>
  </si>
  <si>
    <t>974 46 85 52</t>
  </si>
  <si>
    <t>cpontinena@educa.aragon.es</t>
  </si>
  <si>
    <t>Paúles de Sarsa</t>
  </si>
  <si>
    <t>974 34 31 10</t>
  </si>
  <si>
    <t>cppaules@educa.aragon.es</t>
  </si>
  <si>
    <t>Cl. Ciudad De Billère, 18</t>
  </si>
  <si>
    <t>974 48 40 38</t>
  </si>
  <si>
    <t>ceipmontecorona@educa.aragon.es</t>
  </si>
  <si>
    <t>Cl. Derechos Humanos, 3</t>
  </si>
  <si>
    <t>cppssabinanigo@educa.aragon.es</t>
  </si>
  <si>
    <t>PZA. MAYORAL ANTONIO SUSÍN, 3-4</t>
  </si>
  <si>
    <t>974 57 13 14</t>
  </si>
  <si>
    <t>cpsarinena@educa.aragon.es</t>
  </si>
  <si>
    <t>Sena</t>
  </si>
  <si>
    <t>Avda. Huesca, S/N</t>
  </si>
  <si>
    <t>974 57 83 45</t>
  </si>
  <si>
    <t>cpsena@educa.aragon.es</t>
  </si>
  <si>
    <t>Senegüé</t>
  </si>
  <si>
    <t>974 48 43 00</t>
  </si>
  <si>
    <t>cpsenegue@educa.aragon.es</t>
  </si>
  <si>
    <t>Cl. La Colomina, S/N</t>
  </si>
  <si>
    <t>974 42 03 71</t>
  </si>
  <si>
    <t>cpsmtamarite@educa.aragon.es</t>
  </si>
  <si>
    <t>Tierrantona</t>
  </si>
  <si>
    <t>Cl. La Fuente, S/N</t>
  </si>
  <si>
    <t>974 50 71 41</t>
  </si>
  <si>
    <t>cptierrantona@educa.aragon.es</t>
  </si>
  <si>
    <t>Villanúa</t>
  </si>
  <si>
    <t>Cami. La Fuente, S/N</t>
  </si>
  <si>
    <t>974 37 80 43</t>
  </si>
  <si>
    <t>cpvillanua@educa.aragon.es</t>
  </si>
  <si>
    <t>Villanueva de Sigena</t>
  </si>
  <si>
    <t>Cl. El Salvador, 5</t>
  </si>
  <si>
    <t>974 57 84 20</t>
  </si>
  <si>
    <t>cpvillanuevas@educa.aragon.es</t>
  </si>
  <si>
    <t>Zaidín</t>
  </si>
  <si>
    <t>Avda. San Antonio Abad, 37</t>
  </si>
  <si>
    <t>974 47 82 08</t>
  </si>
  <si>
    <t>cpzaidin@educa.aragon.es</t>
  </si>
  <si>
    <t>Colegio Rural Agrupado</t>
  </si>
  <si>
    <t>Adahuesca</t>
  </si>
  <si>
    <t>Avda. .De Santiago Foncillas, S/N</t>
  </si>
  <si>
    <t>974 31 82 97</t>
  </si>
  <si>
    <t>craadahuesca@educa.aragon.es</t>
  </si>
  <si>
    <t>Albelda</t>
  </si>
  <si>
    <t>Cl. Granero, S/N</t>
  </si>
  <si>
    <t>974 42 14 07</t>
  </si>
  <si>
    <t>craalbelda@educa.aragon.es</t>
  </si>
  <si>
    <t>Altorricón</t>
  </si>
  <si>
    <t>Cl. Miguel Fleta, 1</t>
  </si>
  <si>
    <t>974 42 52 02</t>
  </si>
  <si>
    <t>craaltorricon@educa.aragon.es</t>
  </si>
  <si>
    <t>Belver de Cinca</t>
  </si>
  <si>
    <t>974 46 81 26</t>
  </si>
  <si>
    <t>crabelver@educa.aragon.es</t>
  </si>
  <si>
    <t>Benabarre</t>
  </si>
  <si>
    <t>Cl. San José De Calasanz, 13</t>
  </si>
  <si>
    <t>974 54 32 55</t>
  </si>
  <si>
    <t>crabenabarre@educa.aragon.es</t>
  </si>
  <si>
    <t>974 55 11 80</t>
  </si>
  <si>
    <t>crabenasque@educa.aragon.es</t>
  </si>
  <si>
    <t>Biescas</t>
  </si>
  <si>
    <t>Pza. Ayuntamiento, 4</t>
  </si>
  <si>
    <t>974 48 53 08</t>
  </si>
  <si>
    <t>crabiescas@educa.aragon.es</t>
  </si>
  <si>
    <t>Binaced</t>
  </si>
  <si>
    <t>Cl. Joaquín Costa, S/N</t>
  </si>
  <si>
    <t>974 42 71 31</t>
  </si>
  <si>
    <t>crabinaced@educa.aragon.es</t>
  </si>
  <si>
    <t>Broto</t>
  </si>
  <si>
    <t>974 486 317</t>
  </si>
  <si>
    <t>crabroto@educa.aragon.es</t>
  </si>
  <si>
    <t>Capella</t>
  </si>
  <si>
    <t>cracapella@educa.aragon.es</t>
  </si>
  <si>
    <t>Chimillas</t>
  </si>
  <si>
    <t>974 25 21 51</t>
  </si>
  <si>
    <t>crachimillas@educa.aragon.es</t>
  </si>
  <si>
    <t>Conchel</t>
  </si>
  <si>
    <t>Cl. Monzón, S/N</t>
  </si>
  <si>
    <t>974 41 33 91</t>
  </si>
  <si>
    <t>craconchel@educa.aragon.es</t>
  </si>
  <si>
    <t>Fonz</t>
  </si>
  <si>
    <t>974 41 20 31</t>
  </si>
  <si>
    <t>crafonz@educa.aragon.es</t>
  </si>
  <si>
    <t>Lalueza</t>
  </si>
  <si>
    <t>P.º Comenge, 42</t>
  </si>
  <si>
    <t>974 57 51 46</t>
  </si>
  <si>
    <t>cralalueza@educa.aragon.es</t>
  </si>
  <si>
    <t>Lanaja</t>
  </si>
  <si>
    <t>Avda. Zaragoza-Monzón, 60</t>
  </si>
  <si>
    <t>974 57 42 45</t>
  </si>
  <si>
    <t>cralanaja@educa.aragon.es</t>
  </si>
  <si>
    <t>Peñalba</t>
  </si>
  <si>
    <t>Cl. Las Afueras, S/N</t>
  </si>
  <si>
    <t>974 46 30 79</t>
  </si>
  <si>
    <t>crapenalba@educa.aragon.es</t>
  </si>
  <si>
    <t>Peralta de Alcofea</t>
  </si>
  <si>
    <t>Cl. Balmes, 16</t>
  </si>
  <si>
    <t>974 30 07 43</t>
  </si>
  <si>
    <t>craperalta@educa.aragon.es</t>
  </si>
  <si>
    <t>Plan</t>
  </si>
  <si>
    <t>Cl. Alta, S/N</t>
  </si>
  <si>
    <t>974 50 61 61</t>
  </si>
  <si>
    <t>crabielsa@educa.aragon.es</t>
  </si>
  <si>
    <t>974 37 70 49</t>
  </si>
  <si>
    <t>direccion@crarioaragon.es</t>
  </si>
  <si>
    <t>Robres</t>
  </si>
  <si>
    <t>CL. Canal de Monegros s/n</t>
  </si>
  <si>
    <t>974 39 22 36</t>
  </si>
  <si>
    <t>crarobres@educa.aragon.es</t>
  </si>
  <si>
    <t>Tardienta</t>
  </si>
  <si>
    <t>974 25 32 41</t>
  </si>
  <si>
    <t>Torrente de Cinca</t>
  </si>
  <si>
    <t>Cl. Arrabal Del Norte, S/N</t>
  </si>
  <si>
    <t>974 46 71 42</t>
  </si>
  <si>
    <t>cratorrente@educa.aragon.es</t>
  </si>
  <si>
    <t>Escuela de Arte</t>
  </si>
  <si>
    <t>Cl. Santo Cristo De Los Milagros, 21</t>
  </si>
  <si>
    <t>974 24 06 44</t>
  </si>
  <si>
    <t>escueladeartedehuesca@educa.aragon.es</t>
  </si>
  <si>
    <t>Escuela de Capacitación Agraria</t>
  </si>
  <si>
    <t>CTRA. JACA-PAMPLONA, KM. 7</t>
  </si>
  <si>
    <t>974 35 68 19</t>
  </si>
  <si>
    <t>Castejón de Sos</t>
  </si>
  <si>
    <t>iesbinefar@educa.aragon.es</t>
  </si>
  <si>
    <t>P.º De La Constitución, S/N</t>
  </si>
  <si>
    <t>974 36 18 47</t>
  </si>
  <si>
    <t>Instituto de Educación Secundaria</t>
  </si>
  <si>
    <t>974 50 00 56</t>
  </si>
  <si>
    <t>iesainsa@educa.aragon.es</t>
  </si>
  <si>
    <t>974 46 82 36</t>
  </si>
  <si>
    <t>iesalcolea@educa.aragon.es</t>
  </si>
  <si>
    <t>974 31 17 38</t>
  </si>
  <si>
    <t>ieshabarbastro@educa.aragon.es</t>
  </si>
  <si>
    <t>974 31 02 94</t>
  </si>
  <si>
    <t>iesmvbarbastro@educa.aragon.es</t>
  </si>
  <si>
    <t>PZA. HIPÓLITO BITRIÁN, 1</t>
  </si>
  <si>
    <t>974 42 82 95</t>
  </si>
  <si>
    <t>974 55 33 08</t>
  </si>
  <si>
    <t>iescastejons@educa.aragon.es</t>
  </si>
  <si>
    <t>974 47 01 44</t>
  </si>
  <si>
    <t>iesrsfraga@educa.aragon.es</t>
  </si>
  <si>
    <t>Cl. Río Cinca, S/N</t>
  </si>
  <si>
    <t>974 45 38 60</t>
  </si>
  <si>
    <t>iesbcfraga@educa.aragon.es</t>
  </si>
  <si>
    <t>974 39 03 03</t>
  </si>
  <si>
    <t>iesgranen@educa.aragon.es</t>
  </si>
  <si>
    <t>Partida Coscolla, S/N</t>
  </si>
  <si>
    <t>974 54 01 57</t>
  </si>
  <si>
    <t>iesgraus@educa.aragon.es</t>
  </si>
  <si>
    <t>974 22 04 36</t>
  </si>
  <si>
    <t>iesrychuesca@educa.aragon.es</t>
  </si>
  <si>
    <t>iespirhuesca@educa.aragon.es</t>
  </si>
  <si>
    <t>Cl. Ramón J. Sender, 4</t>
  </si>
  <si>
    <t>974 24 34 77</t>
  </si>
  <si>
    <t>iessguhuesca@educa.aragon.es</t>
  </si>
  <si>
    <t>Cl. Torre Mendoza, 2</t>
  </si>
  <si>
    <t>974 24 48 34</t>
  </si>
  <si>
    <t>ieslmahuesca@educa.aragon.es</t>
  </si>
  <si>
    <t>Avda. Regimiento de Galicia, 6</t>
  </si>
  <si>
    <t>iesdmjaca@educa.aragon.es</t>
  </si>
  <si>
    <t>Cl. Ferrocarril, 17</t>
  </si>
  <si>
    <t>974 35 58 57</t>
  </si>
  <si>
    <t>iespijaca@educa.aragon.es</t>
  </si>
  <si>
    <t>974 40 16 30</t>
  </si>
  <si>
    <t>iesmonzon@educa.aragon.es</t>
  </si>
  <si>
    <t>Paseo de la Corona nº 2</t>
  </si>
  <si>
    <t>974 48 01 79</t>
  </si>
  <si>
    <t>iesamsabinanigo@educa.aragon.es</t>
  </si>
  <si>
    <t>Cl. Derechos Humanos, 5</t>
  </si>
  <si>
    <t>974 48 26 82</t>
  </si>
  <si>
    <t>iesbasabinanigo@educa.aragon.es</t>
  </si>
  <si>
    <t>Cami. De Las Torres, S/N</t>
  </si>
  <si>
    <t>974 57 11 14</t>
  </si>
  <si>
    <t>iessarinena@educa.aragon.es</t>
  </si>
  <si>
    <t>Camino La Colomina s/n</t>
  </si>
  <si>
    <t>974 42 03 60</t>
  </si>
  <si>
    <t>iestamarite@educa.aragon.es</t>
  </si>
  <si>
    <t>Sección de Instituto de Educación Secundaria</t>
  </si>
  <si>
    <t>CL. Miguel Monserrat s/n</t>
  </si>
  <si>
    <t>974 25 02 66</t>
  </si>
  <si>
    <t>iesalmudevar@educa.aragon.es</t>
  </si>
  <si>
    <t>Pza. de la Constitución s/n</t>
  </si>
  <si>
    <t>974 49 56 34</t>
  </si>
  <si>
    <t>iesbiescas@educa.aragon.es</t>
  </si>
  <si>
    <t>Teruel</t>
  </si>
  <si>
    <t>Monreal del Campo</t>
  </si>
  <si>
    <t>Alcañiz</t>
  </si>
  <si>
    <t>978 83 11 55</t>
  </si>
  <si>
    <t>sanvalero@escolapiosemaus.org</t>
  </si>
  <si>
    <t>Cl. Blasco, 1</t>
  </si>
  <si>
    <t>978 83 10 87</t>
  </si>
  <si>
    <t>Cl. Tenor Marín, nº 6A</t>
  </si>
  <si>
    <t>978 61 71 78</t>
  </si>
  <si>
    <t>colegioteruel@lasallevp.es</t>
  </si>
  <si>
    <t>Cami. De Capuchinos, 1</t>
  </si>
  <si>
    <t>978 61 71 15</t>
  </si>
  <si>
    <t>semimen@planalfa.es</t>
  </si>
  <si>
    <t>Avda. Ruiz Jarabo, 4</t>
  </si>
  <si>
    <t>978 62 01 31</t>
  </si>
  <si>
    <t>victoriadiez@planalfa.es</t>
  </si>
  <si>
    <t>Pza. Goya, 5</t>
  </si>
  <si>
    <t>978 60 11 61</t>
  </si>
  <si>
    <t>Alcorisa</t>
  </si>
  <si>
    <t>Andorra</t>
  </si>
  <si>
    <t>Calamocha</t>
  </si>
  <si>
    <t>Caminreal</t>
  </si>
  <si>
    <t>Cella</t>
  </si>
  <si>
    <t>Montalbán</t>
  </si>
  <si>
    <t>Rubielos de Mora</t>
  </si>
  <si>
    <t>Valderrobres</t>
  </si>
  <si>
    <t>978 85 06 47</t>
  </si>
  <si>
    <t>CL. José Pardo Sastrón, 1</t>
  </si>
  <si>
    <t>978 831063</t>
  </si>
  <si>
    <t>cpifpbajoaragon@educa.aragon.es</t>
  </si>
  <si>
    <t>San Blas</t>
  </si>
  <si>
    <t>Bo. San Blas, S/N</t>
  </si>
  <si>
    <t>978 61 88 20</t>
  </si>
  <si>
    <t>ifpeteruel@educa.aragon.es</t>
  </si>
  <si>
    <t>Albarracín</t>
  </si>
  <si>
    <t>Cami. De Gea, S/N</t>
  </si>
  <si>
    <t>Albalate del Arzobispo</t>
  </si>
  <si>
    <t>Cl. Ronda Gárate S/N</t>
  </si>
  <si>
    <t>978 81 22 31</t>
  </si>
  <si>
    <t>cpalbalate@educa.aragon.es</t>
  </si>
  <si>
    <t>Cl. Ronda De Caspe, 1</t>
  </si>
  <si>
    <t>978 83 24 21</t>
  </si>
  <si>
    <t>cpedalcaniz@educa.aragon.es</t>
  </si>
  <si>
    <t>CL. Morella s/n</t>
  </si>
  <si>
    <t>978 83 40 35</t>
  </si>
  <si>
    <t>cpjsalcaniz@educa.aragon.es</t>
  </si>
  <si>
    <t>Avda. Aragón, 28</t>
  </si>
  <si>
    <t>cppalmireno@educa.aragon.es</t>
  </si>
  <si>
    <t>978 84 02 75</t>
  </si>
  <si>
    <t>cpalcorisa@educa.aragon.es</t>
  </si>
  <si>
    <t>Cl. San Isidro Labrador, 2</t>
  </si>
  <si>
    <t>978 84 21 90</t>
  </si>
  <si>
    <t>cpjraandorra@educa.aragon.es</t>
  </si>
  <si>
    <t>Avda. Escatrón, 1</t>
  </si>
  <si>
    <t>978 84 35 15</t>
  </si>
  <si>
    <t>cpmfrandorra@educa.aragon.es</t>
  </si>
  <si>
    <t>Avda. De La Constitución, 1</t>
  </si>
  <si>
    <t>978 73 02 34</t>
  </si>
  <si>
    <t>cprmcalamocha@educa.aragon.es</t>
  </si>
  <si>
    <t>Calanda</t>
  </si>
  <si>
    <t>Avda. De Teruel S/N</t>
  </si>
  <si>
    <t>978 84 61 09</t>
  </si>
  <si>
    <t>cpvpcalanda@educa.aragon.es</t>
  </si>
  <si>
    <t>Cl. Matadero, S/N</t>
  </si>
  <si>
    <t>978 65 35 05</t>
  </si>
  <si>
    <t>Escucha</t>
  </si>
  <si>
    <t>Avda. De La Constitución, 3</t>
  </si>
  <si>
    <t>978 75 81 27</t>
  </si>
  <si>
    <t>cpagescucha@educa.aragon.es</t>
  </si>
  <si>
    <t>Híjar</t>
  </si>
  <si>
    <t>978 82 01 04</t>
  </si>
  <si>
    <t>cplthijar@educa.aragon.es</t>
  </si>
  <si>
    <t>Mas de las Matas</t>
  </si>
  <si>
    <t>Cl. Escuelas, 9</t>
  </si>
  <si>
    <t>978 84 80 87</t>
  </si>
  <si>
    <t>cpvsmasmatas@educa.aragon.es</t>
  </si>
  <si>
    <t>Cl. Alfonso I El Batallador, 1</t>
  </si>
  <si>
    <t>978 86 45 30</t>
  </si>
  <si>
    <t>cpspmonreal@educa.aragon.es</t>
  </si>
  <si>
    <t>Cl. Balmes, 7</t>
  </si>
  <si>
    <t>978 75 02 85</t>
  </si>
  <si>
    <t>cpmontalban@educa.aragon.es</t>
  </si>
  <si>
    <t>Mora de Rubielos</t>
  </si>
  <si>
    <t>Avda. Ibáñez Martín, 13</t>
  </si>
  <si>
    <t>978 80 01 92</t>
  </si>
  <si>
    <t>cpsmmora@educa.aragon.es</t>
  </si>
  <si>
    <t>Sarrión</t>
  </si>
  <si>
    <t>Cl. Tenor Juan García, 2</t>
  </si>
  <si>
    <t>978 78 01 78</t>
  </si>
  <si>
    <t>cpsarrion@educa.aragon.es</t>
  </si>
  <si>
    <t>Cl. Yagüe De Salas, 21</t>
  </si>
  <si>
    <t>978 60 32 57</t>
  </si>
  <si>
    <t>cppvteruel@educa.aragon.es</t>
  </si>
  <si>
    <t>Rambla De San Julián, 57</t>
  </si>
  <si>
    <t>978 60 39 11</t>
  </si>
  <si>
    <t>cpmvteruel@educa.aragon.es</t>
  </si>
  <si>
    <t>Ctra. Alcañiz, S/N</t>
  </si>
  <si>
    <t>978 60 35 87</t>
  </si>
  <si>
    <t>Cl. José Torán, 5</t>
  </si>
  <si>
    <t>978 60 38 61</t>
  </si>
  <si>
    <t>cpenteruel@educa.aragon.es</t>
  </si>
  <si>
    <t>Cl. Los Tilos, 1</t>
  </si>
  <si>
    <t>978 60 03 01</t>
  </si>
  <si>
    <t>cplfteruel@educa.aragon.es</t>
  </si>
  <si>
    <t>Utrillas</t>
  </si>
  <si>
    <t>Cl. Pablo Gargallo, S/N</t>
  </si>
  <si>
    <t>978 75 72 26</t>
  </si>
  <si>
    <t>cpvutrillas@educa.aragon.es</t>
  </si>
  <si>
    <t>Avda. Madrid, 2</t>
  </si>
  <si>
    <t>978 85 06 55</t>
  </si>
  <si>
    <t>cpvfvalderrobres@educa.aragon.es</t>
  </si>
  <si>
    <t>978 71 00 52</t>
  </si>
  <si>
    <t>craalbarracin@educa.aragon.es</t>
  </si>
  <si>
    <t>Aliaga</t>
  </si>
  <si>
    <t>Cl. Tras De La Iglesia , S/N</t>
  </si>
  <si>
    <t>978 77 14 42</t>
  </si>
  <si>
    <t>craaliaga@educa.aragon.es</t>
  </si>
  <si>
    <t>Ariño</t>
  </si>
  <si>
    <t>Cl. Teruel, 10</t>
  </si>
  <si>
    <t>978 81 71 33</t>
  </si>
  <si>
    <t>craarino@educa.aragon.es</t>
  </si>
  <si>
    <t>Bello</t>
  </si>
  <si>
    <t>CL. EL PERILLAN, S/N</t>
  </si>
  <si>
    <t>978 73 41 59</t>
  </si>
  <si>
    <t>crabello@educa.aragon.es</t>
  </si>
  <si>
    <t>Calaceite</t>
  </si>
  <si>
    <t>978 85 13 39</t>
  </si>
  <si>
    <t>cracalaceit@educa.aragon.es</t>
  </si>
  <si>
    <t>Pza. Escuelas, 3</t>
  </si>
  <si>
    <t>978 86 20 15</t>
  </si>
  <si>
    <t>cracaminreal@educa.aragon.es</t>
  </si>
  <si>
    <t>Cantavieja</t>
  </si>
  <si>
    <t>964 18 51 29</t>
  </si>
  <si>
    <t>cracantavieja@educa.aragon.es</t>
  </si>
  <si>
    <t>Castellote</t>
  </si>
  <si>
    <t>P.º. De La Mina, 3</t>
  </si>
  <si>
    <t>978 88 74 15</t>
  </si>
  <si>
    <t>Castelserás</t>
  </si>
  <si>
    <t>Cl. Mayor Alta, 69</t>
  </si>
  <si>
    <t>978 87 71 31</t>
  </si>
  <si>
    <t>cracastelseras@educa.aragon.es</t>
  </si>
  <si>
    <t>Cedrillas</t>
  </si>
  <si>
    <t>Cl. Basilio Muñoz, 20-29</t>
  </si>
  <si>
    <t>978 77 41 62</t>
  </si>
  <si>
    <t>cracedrillas@educa.aragon.es</t>
  </si>
  <si>
    <t>Cretas</t>
  </si>
  <si>
    <t>Cl. Jardín De La Corona De Aragón, S/N</t>
  </si>
  <si>
    <t>978 89 04 73</t>
  </si>
  <si>
    <t>cracretas@educa.aragon.es</t>
  </si>
  <si>
    <t>Fresneda (La)</t>
  </si>
  <si>
    <t>CL VIRGEN DE GRACIA, 38</t>
  </si>
  <si>
    <t>978 85 45 53</t>
  </si>
  <si>
    <t>Manzanera</t>
  </si>
  <si>
    <t>Cl. Ingeniero Piqueras, 1</t>
  </si>
  <si>
    <t>978 78 18 13</t>
  </si>
  <si>
    <t>cramanzanera@educa.aragon.es</t>
  </si>
  <si>
    <t>Martín del Río</t>
  </si>
  <si>
    <t>Cl. Baja, 37</t>
  </si>
  <si>
    <t>978 75 00 22</t>
  </si>
  <si>
    <t>cramartinrio@educa.aragon.es</t>
  </si>
  <si>
    <t>Mata de los Olmos (La)</t>
  </si>
  <si>
    <t>Cl. Fondus, S/N</t>
  </si>
  <si>
    <t>978 84 93 57</t>
  </si>
  <si>
    <t>cramata@educa.aragon.es</t>
  </si>
  <si>
    <t>Mosqueruela</t>
  </si>
  <si>
    <t>Cl. El Vall, 16</t>
  </si>
  <si>
    <t>978 80 52 18</t>
  </si>
  <si>
    <t>cramosqueruela@educa.aragon.es</t>
  </si>
  <si>
    <t>Muniesa</t>
  </si>
  <si>
    <t>Pza. Aragón, 1</t>
  </si>
  <si>
    <t>978 81 06 52</t>
  </si>
  <si>
    <t>cramuniesa@educa.aragon.es</t>
  </si>
  <si>
    <t>Orihuela del Tremedal</t>
  </si>
  <si>
    <t>C/ Subida al Tremedal, 10</t>
  </si>
  <si>
    <t>craorihuela@educa.aragon.es</t>
  </si>
  <si>
    <t>Peñarroya de Tastavins</t>
  </si>
  <si>
    <t>Cl. SANTIAGO RAMÓN Y CAJAL, 2</t>
  </si>
  <si>
    <t>978 89 67 96</t>
  </si>
  <si>
    <t>crapenarroya@educa.aragon.es</t>
  </si>
  <si>
    <t>Perales del Alfambra</t>
  </si>
  <si>
    <t>Cl. Frontón, 6</t>
  </si>
  <si>
    <t>978 77 52 82</t>
  </si>
  <si>
    <t>craperalesa@educa.aragon.es</t>
  </si>
  <si>
    <t>Poyo del Cid (El)</t>
  </si>
  <si>
    <t>Cl. San Miguel, 26</t>
  </si>
  <si>
    <t>978 73 15 04</t>
  </si>
  <si>
    <t>crapoyocid@educa.aragon.es</t>
  </si>
  <si>
    <t>Puebla de Híjar (La)</t>
  </si>
  <si>
    <t>Avda. De La Estación, 2</t>
  </si>
  <si>
    <t>978 82 63 16</t>
  </si>
  <si>
    <t>crapueblah@educa.aragon.es</t>
  </si>
  <si>
    <t>Puigmoreno</t>
  </si>
  <si>
    <t>Cl. Ronda Miraflores, S/N</t>
  </si>
  <si>
    <t>978 83 81 79</t>
  </si>
  <si>
    <t>crapuigmoreno@educa.aragon.es</t>
  </si>
  <si>
    <t>Cl. Pintor Salvador Victoria, 6</t>
  </si>
  <si>
    <t>978 80 44 18</t>
  </si>
  <si>
    <t>craportico@educa.aragon.es</t>
  </si>
  <si>
    <t>978 61 75 57</t>
  </si>
  <si>
    <t>crasanblas@educa.aragon.es</t>
  </si>
  <si>
    <t>Santa Eulalia</t>
  </si>
  <si>
    <t>Cl. España, 10</t>
  </si>
  <si>
    <t>978 86 07 79</t>
  </si>
  <si>
    <t>crastaeulalia@educa.aragon.es</t>
  </si>
  <si>
    <t>Tramacastilla</t>
  </si>
  <si>
    <t>Cl. Magdalena, 32</t>
  </si>
  <si>
    <t>978 70 69 40</t>
  </si>
  <si>
    <t>cratramacastilla@educa.aragon.es</t>
  </si>
  <si>
    <t>Pza. De La Catedral, 8</t>
  </si>
  <si>
    <t>978 60 26 35</t>
  </si>
  <si>
    <t>earteruel@educa.aragon.es</t>
  </si>
  <si>
    <t>Avda. Zaragoza, 42</t>
  </si>
  <si>
    <t>978 73 01 37</t>
  </si>
  <si>
    <t>978 75 80 50</t>
  </si>
  <si>
    <t>CAMI. DE GEA, 19</t>
  </si>
  <si>
    <t>iesalbarracin@educa.aragon.es</t>
  </si>
  <si>
    <t>Cl. José Pardo Sastrón, S/N</t>
  </si>
  <si>
    <t>978 83 10 63</t>
  </si>
  <si>
    <t>iesalcaniz@educa.aragon.es</t>
  </si>
  <si>
    <t>CL. MIGUEL DE CERVANTES, 1</t>
  </si>
  <si>
    <t>978 84 07 34</t>
  </si>
  <si>
    <t>iesalcorisate@educa.aragon.es</t>
  </si>
  <si>
    <t>978 84 21 62</t>
  </si>
  <si>
    <t>iesandorra@educa.aragon.es</t>
  </si>
  <si>
    <t>iescalamocha@educa.aragon.es</t>
  </si>
  <si>
    <t>P.º Alcañiz, 27</t>
  </si>
  <si>
    <t>978 84 60 02</t>
  </si>
  <si>
    <t>iescalanda@educa.aragon.es</t>
  </si>
  <si>
    <t>Cl. Partida El Carro, S/N</t>
  </si>
  <si>
    <t>978 65 33 12</t>
  </si>
  <si>
    <t>iescella@educa.aragon.es</t>
  </si>
  <si>
    <t>Cl. Bajada De San Antonio, S/N</t>
  </si>
  <si>
    <t>978 82 08 76</t>
  </si>
  <si>
    <t>ieshijar@educa.aragon.es</t>
  </si>
  <si>
    <t>Cl. María Moliner, 4</t>
  </si>
  <si>
    <t>978 86 35 11</t>
  </si>
  <si>
    <t>iesmonreal@educa.aragon.es</t>
  </si>
  <si>
    <t>Avda. Ibáñez Martín, S/N</t>
  </si>
  <si>
    <t>978 80 04 09</t>
  </si>
  <si>
    <t>iesmora@educa.aragon.es</t>
  </si>
  <si>
    <t>CL. Juez Villanueva, 1</t>
  </si>
  <si>
    <t>978 62 05 64</t>
  </si>
  <si>
    <t>iessemteruel@educa.aragon.es</t>
  </si>
  <si>
    <t>CL. PABLO MONGUIÓ, 48</t>
  </si>
  <si>
    <t>iesschteruel@educa.aragon.es</t>
  </si>
  <si>
    <t>Cl. Victor Pruneda, 1</t>
  </si>
  <si>
    <t>978 60 26 44</t>
  </si>
  <si>
    <t>iesvtteruel@educa.aragon.es</t>
  </si>
  <si>
    <t>CL. ATARAZANAS, 1</t>
  </si>
  <si>
    <t>978 60 25 42</t>
  </si>
  <si>
    <t>iesfrateruel@educa.aragon.es</t>
  </si>
  <si>
    <t>Cl. Miguel Servet, 3</t>
  </si>
  <si>
    <t>iesutrillas@educa.aragon.es</t>
  </si>
  <si>
    <t>Avda. Gral. Gutiérrez Mellado, S/N</t>
  </si>
  <si>
    <t>iesvalderrobres@educa.aragon.es</t>
  </si>
  <si>
    <t>Cl. Mariano Muñoz Nogués, 11-13</t>
  </si>
  <si>
    <t>978 60 01 35</t>
  </si>
  <si>
    <t>esuhosteruel@educa.aragon.es</t>
  </si>
  <si>
    <t>Avda. Maestrazgo, 5</t>
  </si>
  <si>
    <t>964 18 51 10</t>
  </si>
  <si>
    <t>iescantavieja@educa.aragon.es</t>
  </si>
  <si>
    <t>Zaragoza</t>
  </si>
  <si>
    <t>Calatayud</t>
  </si>
  <si>
    <t>Ejea de los Caballeros</t>
  </si>
  <si>
    <t>AVDA. DE LAS FUERZAS ARMADAS, S/N</t>
  </si>
  <si>
    <t>876 633000</t>
  </si>
  <si>
    <t>Centro Docente Privado Extranjero en España</t>
  </si>
  <si>
    <t>Cl. Manuel Marraco Ramón, 8</t>
  </si>
  <si>
    <t>976 52 54 44</t>
  </si>
  <si>
    <t>moliere-zaragoza@teleline.es</t>
  </si>
  <si>
    <t>Remolinos</t>
  </si>
  <si>
    <t>Utebo</t>
  </si>
  <si>
    <t>PARQUE DEL AGUA</t>
  </si>
  <si>
    <t>Villamayor</t>
  </si>
  <si>
    <t>Cl. Corona De Aragón, 54</t>
  </si>
  <si>
    <t>976 55 27 49</t>
  </si>
  <si>
    <t>lpurisimansz@planalfa.es</t>
  </si>
  <si>
    <t>Belchite</t>
  </si>
  <si>
    <t>Cartuja Baja</t>
  </si>
  <si>
    <t>Casetas</t>
  </si>
  <si>
    <t>Garrapinillos</t>
  </si>
  <si>
    <t>María de Huerva</t>
  </si>
  <si>
    <t>Puebla de Alfindén (La)</t>
  </si>
  <si>
    <t>San Mateo de Gállego</t>
  </si>
  <si>
    <t>Alagón</t>
  </si>
  <si>
    <t>Avda. De La Portalada, 39</t>
  </si>
  <si>
    <t>976 61 02 90</t>
  </si>
  <si>
    <t>nscastillo@nscastillo.com</t>
  </si>
  <si>
    <t>Borja</t>
  </si>
  <si>
    <t>976 86 71 40</t>
  </si>
  <si>
    <t>Cl. Madre Rafols, 2</t>
  </si>
  <si>
    <t>976 88 20 22</t>
  </si>
  <si>
    <t>secretaria@santanacalatayud.com</t>
  </si>
  <si>
    <t>Caspe</t>
  </si>
  <si>
    <t>Cl. Coso, 18</t>
  </si>
  <si>
    <t>976 63 03 96</t>
  </si>
  <si>
    <t>Cuarte de Huerva</t>
  </si>
  <si>
    <t>info@colegiointernacionalanfora.com</t>
  </si>
  <si>
    <t>Pº. Justicia Mayor De Aragón, 49</t>
  </si>
  <si>
    <t>976 66 36 36</t>
  </si>
  <si>
    <t>mercedariasejea@colegiosaragon.org</t>
  </si>
  <si>
    <t>Pina de Ebro</t>
  </si>
  <si>
    <t>Cl. Rosales, 2</t>
  </si>
  <si>
    <t>976 16 50 47</t>
  </si>
  <si>
    <t>smesperanzape@planalfa.es</t>
  </si>
  <si>
    <t>Tarazona</t>
  </si>
  <si>
    <t>Cl. Carmen, 2 - 3</t>
  </si>
  <si>
    <t>976 64 07 68</t>
  </si>
  <si>
    <t>sfamiliaz@planalfa.es</t>
  </si>
  <si>
    <t>Cl. Gutiérrez De Córdoba, 8</t>
  </si>
  <si>
    <t>976 64 05 00</t>
  </si>
  <si>
    <t>cpilartarazona@hotmail.com</t>
  </si>
  <si>
    <t>Venta del Olivar</t>
  </si>
  <si>
    <t>Ctra. De Logroño, Km.7,8</t>
  </si>
  <si>
    <t>976 33 03 00</t>
  </si>
  <si>
    <t>caragon@cece.es</t>
  </si>
  <si>
    <t>AUTOVÍA DE LOGROÑO, KM. 7200</t>
  </si>
  <si>
    <t>976 46 08 60</t>
  </si>
  <si>
    <t>colegio@colegioantoniomachado.com</t>
  </si>
  <si>
    <t>CL. GASTÓN DE BEARNE, 3</t>
  </si>
  <si>
    <t>976 56 10 00</t>
  </si>
  <si>
    <t>sansuena@fomento.edu</t>
  </si>
  <si>
    <t>P.º Infantes De España, 4</t>
  </si>
  <si>
    <t>976 56 01 25</t>
  </si>
  <si>
    <t>sfamilia@csafa.com</t>
  </si>
  <si>
    <t>Vía Ibérica, 25</t>
  </si>
  <si>
    <t>976 56 32 38</t>
  </si>
  <si>
    <t>Ctra. De Valencia, Km. 8,5</t>
  </si>
  <si>
    <t>976 50 52 23</t>
  </si>
  <si>
    <t>secretaria@britanico-aragon.edu</t>
  </si>
  <si>
    <t>Urb. Torres San Lamberto, 58</t>
  </si>
  <si>
    <t>976 34 03 21</t>
  </si>
  <si>
    <t>secretaria@colegioaleman.com</t>
  </si>
  <si>
    <t>Cl. La Iglesia, 30</t>
  </si>
  <si>
    <t>976 57 03 22</t>
  </si>
  <si>
    <t>laconcepcion@colegiosfec.com</t>
  </si>
  <si>
    <t>Cl. Santa Inés, 3</t>
  </si>
  <si>
    <t>976 43 66 00</t>
  </si>
  <si>
    <t>direccionsecundaria.zaragoza@fefcoll.org</t>
  </si>
  <si>
    <t>Cl. Monzón, 27</t>
  </si>
  <si>
    <t>976 27 37 62</t>
  </si>
  <si>
    <t>secretaria@elbuenpastorzaragoza.net</t>
  </si>
  <si>
    <t>Cl. Sevilla, 19</t>
  </si>
  <si>
    <t>976 27 49 00</t>
  </si>
  <si>
    <t>calasanciozgz@escolapiosemaus.org</t>
  </si>
  <si>
    <t>Cl. Teniente Coronel Valenzuela, 2</t>
  </si>
  <si>
    <t>976 22 38 86</t>
  </si>
  <si>
    <t>escolapiascalasanz@planalfa.es</t>
  </si>
  <si>
    <t>Pza. San Francisco, 15</t>
  </si>
  <si>
    <t>976 79 11 30</t>
  </si>
  <si>
    <t>colegio@xavierre.com</t>
  </si>
  <si>
    <t>Cl. Moret, 4</t>
  </si>
  <si>
    <t>976 22 32 11</t>
  </si>
  <si>
    <t>cantin@cantinygamboa.com</t>
  </si>
  <si>
    <t>Cl. Lagasca, 25-27</t>
  </si>
  <si>
    <t>976 30 61 00</t>
  </si>
  <si>
    <t>administracion@colegiomontessori.com</t>
  </si>
  <si>
    <t>Cl. Bilbao, 10</t>
  </si>
  <si>
    <t>976 22 18 63</t>
  </si>
  <si>
    <t>secretaria@ciamariaz.org</t>
  </si>
  <si>
    <t>Avda. Academia General Militar, 80</t>
  </si>
  <si>
    <t>976 51 44 22</t>
  </si>
  <si>
    <t>cristorey@escolapiosemaus.org</t>
  </si>
  <si>
    <t>976 39 66 19</t>
  </si>
  <si>
    <t>donbosco@colegiodonbosco.es</t>
  </si>
  <si>
    <t>Cami. Fuente De La Junquera, 21</t>
  </si>
  <si>
    <t>976 56 50.00</t>
  </si>
  <si>
    <t>Cl. Conde De Aranda, 2</t>
  </si>
  <si>
    <t>976 44 02 22</t>
  </si>
  <si>
    <t>dirtitularepz@escolapiosemaus.org</t>
  </si>
  <si>
    <t>Cami. De Miraflores, 23</t>
  </si>
  <si>
    <t>976 37 10 68</t>
  </si>
  <si>
    <t>miraflores@fe-escolapias.org</t>
  </si>
  <si>
    <t>Cl. Enrique De Ossó, 2-4</t>
  </si>
  <si>
    <t>976 33 18 38</t>
  </si>
  <si>
    <t>direcciongeneral@eossozaragoza.escuelateresiana.com</t>
  </si>
  <si>
    <t>Vía Hispanidad, 91-93</t>
  </si>
  <si>
    <t>976 33 17 64</t>
  </si>
  <si>
    <t>info@zaragoza.colegiosclaretianas.org</t>
  </si>
  <si>
    <t>976 33 35 24</t>
  </si>
  <si>
    <t>direccion@colegiohijasdesanjose.com</t>
  </si>
  <si>
    <t>Cl. Concepción, 8-10</t>
  </si>
  <si>
    <t>976 41 63 14</t>
  </si>
  <si>
    <t>cinmaculadazgz@telefonica.net</t>
  </si>
  <si>
    <t>Cl. Mornés, 14</t>
  </si>
  <si>
    <t>976 27 27 50</t>
  </si>
  <si>
    <t>Cl. Maestro Estremiana, 3 Y 5</t>
  </si>
  <si>
    <t>976 27 96 06</t>
  </si>
  <si>
    <t>lamilagrosaz@lamilagrosaz.e.telefonica.net</t>
  </si>
  <si>
    <t>Avda. Cesáreo Alierta, 72</t>
  </si>
  <si>
    <t>976 41 00 77</t>
  </si>
  <si>
    <t>direccionsec@agustingerico.com</t>
  </si>
  <si>
    <t>Cl. Madre Vedruna, 15</t>
  </si>
  <si>
    <t>976 22 14 39</t>
  </si>
  <si>
    <t>nscarmen@colegiosfec.com</t>
  </si>
  <si>
    <t>Cl. Santa Inés, 1</t>
  </si>
  <si>
    <t>976 43 05 05</t>
  </si>
  <si>
    <t>elcarmenysanjosezgz@gmail.com</t>
  </si>
  <si>
    <t>P.º De Ruiseñores, 1</t>
  </si>
  <si>
    <t>976 27 65 83</t>
  </si>
  <si>
    <t>Cl. María Auxiliadora, 57</t>
  </si>
  <si>
    <t>976 30 68 78</t>
  </si>
  <si>
    <t>secretaria.zaragoza@salesianos.edu</t>
  </si>
  <si>
    <t>CAMI. DE PINSEQUE, 37-39</t>
  </si>
  <si>
    <t>976 34 80 95</t>
  </si>
  <si>
    <t>infosecretaria@tpilarzaragoza.escuelateresiana.com</t>
  </si>
  <si>
    <t>Cl. Rafael Alberti, 5</t>
  </si>
  <si>
    <t>976 51 96 55</t>
  </si>
  <si>
    <t>secretaria@elpilarmaristas.org</t>
  </si>
  <si>
    <t>P.º Ruiseñores, 28</t>
  </si>
  <si>
    <t>976 27 64 92</t>
  </si>
  <si>
    <t>Cami. Del Vado, 7-9</t>
  </si>
  <si>
    <t>976 20 22 53</t>
  </si>
  <si>
    <t>P.º De La Mina, 4 - 10</t>
  </si>
  <si>
    <t>976 22 48 64</t>
  </si>
  <si>
    <t>secretaria.z@corazonistas.com</t>
  </si>
  <si>
    <t>Cl. Poeta Pablo Neruda, 35</t>
  </si>
  <si>
    <t>976 46 62 82</t>
  </si>
  <si>
    <t>scjesusz@planalfa.es</t>
  </si>
  <si>
    <t>Cl. José Galiay, 11</t>
  </si>
  <si>
    <t>976 41 63 06</t>
  </si>
  <si>
    <t>lsmontemolin@lasalle.es</t>
  </si>
  <si>
    <t>Cami. De Las Torres, 79-89</t>
  </si>
  <si>
    <t>976 22 48 44</t>
  </si>
  <si>
    <t>Cl. Fray Julián Garás, 1</t>
  </si>
  <si>
    <t>976 38 51 55</t>
  </si>
  <si>
    <t>direccion@ccsanantoniodepadua.com</t>
  </si>
  <si>
    <t>Cl. San Vicente De Paúl, 31</t>
  </si>
  <si>
    <t>976 29 15 25</t>
  </si>
  <si>
    <t>svpaulz@planalfa.es</t>
  </si>
  <si>
    <t>976 38 58 11</t>
  </si>
  <si>
    <t>Cl. Sagitario, 5</t>
  </si>
  <si>
    <t>976 75 37 30</t>
  </si>
  <si>
    <t>976 25 87 87</t>
  </si>
  <si>
    <t>CL. Santa María Reina, 2</t>
  </si>
  <si>
    <t>976 56 99 62</t>
  </si>
  <si>
    <t>secretaria@colegiosantamariareina.org</t>
  </si>
  <si>
    <t>Cl. Azoque, 33</t>
  </si>
  <si>
    <t>976 22 26 99</t>
  </si>
  <si>
    <t>dirgeneral.zaragoza@fesd.es</t>
  </si>
  <si>
    <t>Cl. Amistad, 6</t>
  </si>
  <si>
    <t>976 42 49 47</t>
  </si>
  <si>
    <t>odsds@planalfa.es</t>
  </si>
  <si>
    <t>Cl. Venecia, 12-16</t>
  </si>
  <si>
    <t>976 27 12 05</t>
  </si>
  <si>
    <t>colegiovillacruz@colegiovillacruz.com</t>
  </si>
  <si>
    <t>Cl. Padre Chaminade, 6</t>
  </si>
  <si>
    <t>976 41 43 00</t>
  </si>
  <si>
    <t>secretaria@bajoaragon-marianistas.org</t>
  </si>
  <si>
    <t>Cl. Pedro Iv El Ceremonioso, 1</t>
  </si>
  <si>
    <t>976 56 20 17</t>
  </si>
  <si>
    <t>CTRA. DEL AEROPUERTO, 275</t>
  </si>
  <si>
    <t>976 30 03 36</t>
  </si>
  <si>
    <t>colegio@juandelanuza.org</t>
  </si>
  <si>
    <t>Cl. Padre Arrupe, 13</t>
  </si>
  <si>
    <t>976 35 34 00</t>
  </si>
  <si>
    <t>colegio@jesuitaszaragoza.es</t>
  </si>
  <si>
    <t>Avda. De Movera, 147</t>
  </si>
  <si>
    <t>976 57 30 30</t>
  </si>
  <si>
    <t>educacion@colegioingleszaragoza.org</t>
  </si>
  <si>
    <t>Juan Pablo II, 58</t>
  </si>
  <si>
    <t>976 75 12 59</t>
  </si>
  <si>
    <t>director.zm@corazonistas.com</t>
  </si>
  <si>
    <t>Zuera</t>
  </si>
  <si>
    <t>976 68 00 44</t>
  </si>
  <si>
    <t>direccion@sangabriel.es</t>
  </si>
  <si>
    <t>Centro Privado de Educación Infantil y Formación Profesional</t>
  </si>
  <si>
    <t>Avda. Diagonal, 30</t>
  </si>
  <si>
    <t>876 76 88 00</t>
  </si>
  <si>
    <t>gerencia@plazafantasia.com</t>
  </si>
  <si>
    <t>Cl. Isla De Yerba, 12</t>
  </si>
  <si>
    <t>Cl. Andrés Piquer, 5</t>
  </si>
  <si>
    <t>976 55 12 50</t>
  </si>
  <si>
    <t>colegio@lasallefranciscanas.com</t>
  </si>
  <si>
    <t>Cl. Antonio Machado, 18</t>
  </si>
  <si>
    <t>976 68 01 16</t>
  </si>
  <si>
    <t>nspilarzuera@gmail.com</t>
  </si>
  <si>
    <t>Centro Privado de Educación Primaria</t>
  </si>
  <si>
    <t>Cl. Cataluña, S/N</t>
  </si>
  <si>
    <t>976 77 11 37</t>
  </si>
  <si>
    <t>976771137@telefonica.net</t>
  </si>
  <si>
    <t>Cl. Alicante, 3 - 11</t>
  </si>
  <si>
    <t>976 27 26 23</t>
  </si>
  <si>
    <t>direccion@colegiorigel.es</t>
  </si>
  <si>
    <t>Cl. Florencio Jardiel, 1</t>
  </si>
  <si>
    <t>976 29 82 73</t>
  </si>
  <si>
    <t>Centro Privado de Educación Primaria y Secundaria</t>
  </si>
  <si>
    <t>P.º Reyes De Aragón, 21</t>
  </si>
  <si>
    <t>976 56 22 67</t>
  </si>
  <si>
    <t>montearagon@fomento.edu</t>
  </si>
  <si>
    <t>Almunia de Doña Godina (La)</t>
  </si>
  <si>
    <t>Cl. María Auxiliadora, 12</t>
  </si>
  <si>
    <t>976 81 24 20</t>
  </si>
  <si>
    <t>secretaria.laalmunia@salesianos.edu</t>
  </si>
  <si>
    <t>Cl. Santa Teresa De Jesús, 23</t>
  </si>
  <si>
    <t>976 30 60 60</t>
  </si>
  <si>
    <t>direccion.granvia@lasalle.es</t>
  </si>
  <si>
    <t>Cl. Violeta Parra, 9</t>
  </si>
  <si>
    <t>976 46 65 99</t>
  </si>
  <si>
    <t>infoces@svalero.es</t>
  </si>
  <si>
    <t>CAMI. FUENTE DE LA JUNQUERA, 21</t>
  </si>
  <si>
    <t>976 56 50 00</t>
  </si>
  <si>
    <t>Cl. Ramón Y Cajal, 10</t>
  </si>
  <si>
    <t>976 61 13 74</t>
  </si>
  <si>
    <t>centroalaun@alaun.es</t>
  </si>
  <si>
    <t>Polígono Mediavega, 2-3</t>
  </si>
  <si>
    <t>Carretera A-127, km 37</t>
  </si>
  <si>
    <t>976 66 14 56</t>
  </si>
  <si>
    <t>boalares@efasdearagon.es</t>
  </si>
  <si>
    <t>Mequinenza</t>
  </si>
  <si>
    <t>Ctra. De Fraga, S/N</t>
  </si>
  <si>
    <t>974 46 42 11</t>
  </si>
  <si>
    <t>colegiosantaagatoclia@gmail.com</t>
  </si>
  <si>
    <t>Pinseque</t>
  </si>
  <si>
    <t>CL. PUENTE JUBO, S/N</t>
  </si>
  <si>
    <t>976 61 71 55</t>
  </si>
  <si>
    <t>lanoria@efasdearagon.org</t>
  </si>
  <si>
    <t>Villanueva de Gállego</t>
  </si>
  <si>
    <t>Cl. Isaac Newton, 1 - Parcela 15</t>
  </si>
  <si>
    <t>976 74 06 26</t>
  </si>
  <si>
    <t>jandres@fundacionlaboral.org</t>
  </si>
  <si>
    <t>Avda. Tenor Fleta, 57 (Pasaje)</t>
  </si>
  <si>
    <t>976 48 62 71</t>
  </si>
  <si>
    <t>ciclos@izquierdofp.es</t>
  </si>
  <si>
    <t>Cl. Gran Via, 11</t>
  </si>
  <si>
    <t>976 22 61 44</t>
  </si>
  <si>
    <t>centro@plusultraformacion.com</t>
  </si>
  <si>
    <t>Cl. Conde De Aranda, 7-9</t>
  </si>
  <si>
    <t>976 44 16 99</t>
  </si>
  <si>
    <t>info@academiamarco.com</t>
  </si>
  <si>
    <t>Cl. Condes De Aragón, 9</t>
  </si>
  <si>
    <t>976 35 48 80</t>
  </si>
  <si>
    <t>AVDA. RAMÓN SAÍNZ DE VARANDA 1-3</t>
  </si>
  <si>
    <t>976 52 27 41</t>
  </si>
  <si>
    <t>info@cpasalduie.com</t>
  </si>
  <si>
    <t>976 55 03 65</t>
  </si>
  <si>
    <t>secretaria@fpvalledetena.com</t>
  </si>
  <si>
    <t>Cl. Padre Manjón, 38-40</t>
  </si>
  <si>
    <t>976 33 11 88</t>
  </si>
  <si>
    <t>Cl. Eduardo Jimeno Correas, S/N</t>
  </si>
  <si>
    <t>976 70 05 00</t>
  </si>
  <si>
    <t>info@centroformacion.ugt.org</t>
  </si>
  <si>
    <t>976 10 64 51</t>
  </si>
  <si>
    <t>CL. LAGASCA, 25-27</t>
  </si>
  <si>
    <t>administracion@fundacionmontessori.com</t>
  </si>
  <si>
    <t>C/ Gran Vía, 22</t>
  </si>
  <si>
    <t>976 68 03 70</t>
  </si>
  <si>
    <t>Centro Privado Integrado de Formación Profesional</t>
  </si>
  <si>
    <t>Cl. Tomás Anzano,1</t>
  </si>
  <si>
    <t>976 75 37 18</t>
  </si>
  <si>
    <t>admisaz@lasalle.es</t>
  </si>
  <si>
    <t>Cariñena</t>
  </si>
  <si>
    <t>Daroca</t>
  </si>
  <si>
    <t>Fuentes de Ebro</t>
  </si>
  <si>
    <t>Cl. Santo Dominguito De Val, S/N</t>
  </si>
  <si>
    <t>976 29 64 91</t>
  </si>
  <si>
    <t>cpeacarzaragoza@educa.aragon.es</t>
  </si>
  <si>
    <t>976 27 88 86</t>
  </si>
  <si>
    <t>cpeaccazaragoza@educa.aragon.es</t>
  </si>
  <si>
    <t>Cl. Balbino Orensanz, 3-5</t>
  </si>
  <si>
    <t>976 47 41 29</t>
  </si>
  <si>
    <t>cpljozaragoza@educa.aragon.es</t>
  </si>
  <si>
    <t>ceiparcosur@educa.aragon.es</t>
  </si>
  <si>
    <t>C/ El Jeque Blanco</t>
  </si>
  <si>
    <t>Avda. de la Policía Local, s/n</t>
  </si>
  <si>
    <t>Movera</t>
  </si>
  <si>
    <t>Ctra. Pastriz, Km. 3,6</t>
  </si>
  <si>
    <t>976 58 62 84</t>
  </si>
  <si>
    <t>cpifpmovera@educa.aragon.es</t>
  </si>
  <si>
    <t>Cl. Jarque De Moncayo, 10</t>
  </si>
  <si>
    <t>976 30 08 04</t>
  </si>
  <si>
    <t>cpilosenlaces@educa.aragon.es</t>
  </si>
  <si>
    <t>Corona de Aragón, 35</t>
  </si>
  <si>
    <t>976 467 000</t>
  </si>
  <si>
    <t>cpifpcorona@educa.aragon.es</t>
  </si>
  <si>
    <t>Ainzón</t>
  </si>
  <si>
    <t>CL. Demetrio Galán Bergua s/n</t>
  </si>
  <si>
    <t>cpainzon@educa.aragon.es</t>
  </si>
  <si>
    <t>Avda. De La Jarea, S/N</t>
  </si>
  <si>
    <t>cpalagon@educa.aragon.es</t>
  </si>
  <si>
    <t>Alfajarín</t>
  </si>
  <si>
    <t>Cl. La Portaza, 50</t>
  </si>
  <si>
    <t>976 10 01 35</t>
  </si>
  <si>
    <t>cpalfajarin@educa.aragon.es</t>
  </si>
  <si>
    <t>Alfamén</t>
  </si>
  <si>
    <t>Ctra. De Longares, 57</t>
  </si>
  <si>
    <t>cpalfamen@educa.aragon.es</t>
  </si>
  <si>
    <t>Alhama de Aragón</t>
  </si>
  <si>
    <t>AVDA. ARAGÓN, 19</t>
  </si>
  <si>
    <t>976 84 00 24</t>
  </si>
  <si>
    <t>cpalhama@educa.aragon.es</t>
  </si>
  <si>
    <t>Almonacid de la Sierra</t>
  </si>
  <si>
    <t>Cl. San Nicolás De Tolentino, 2</t>
  </si>
  <si>
    <t>976 62 70 02</t>
  </si>
  <si>
    <t>cpalmonacids@educa.aragon.es</t>
  </si>
  <si>
    <t>C/ Carra La Hilera, s/n</t>
  </si>
  <si>
    <t>976 81 21 99</t>
  </si>
  <si>
    <t>cpalmunia@educa.aragon.es</t>
  </si>
  <si>
    <t>976 81 35 97</t>
  </si>
  <si>
    <t>ceipflorianrey@educa.aragon.es</t>
  </si>
  <si>
    <t>Alpartir</t>
  </si>
  <si>
    <t>CL. CAMINO DE ALMONACID S/N</t>
  </si>
  <si>
    <t>976 81 30 01</t>
  </si>
  <si>
    <t>Ateca</t>
  </si>
  <si>
    <t>976 84 20 69</t>
  </si>
  <si>
    <t>cpvpateca@educa.aragon.es</t>
  </si>
  <si>
    <t>Cl. El Ferial, 6</t>
  </si>
  <si>
    <t>976 83 03 16</t>
  </si>
  <si>
    <t>cpbelchite@educa.aragon.es</t>
  </si>
  <si>
    <t>976 86 72 17</t>
  </si>
  <si>
    <t>cpcbborja@educa.aragon.es</t>
  </si>
  <si>
    <t>Brea de Aragón</t>
  </si>
  <si>
    <t>CL. CAYO VELA, 7</t>
  </si>
  <si>
    <t>976 82 43 33</t>
  </si>
  <si>
    <t>cpbrea@educa.aragon.es</t>
  </si>
  <si>
    <t>Cadrete</t>
  </si>
  <si>
    <t>CL. Miguel Servet,3</t>
  </si>
  <si>
    <t>Ctra. De Valencia, S/N</t>
  </si>
  <si>
    <t>976 88 16 52</t>
  </si>
  <si>
    <t>cpbgcalatayud@educa.aragon.es</t>
  </si>
  <si>
    <t>Cl. Santander-Mediterráneo, S/N</t>
  </si>
  <si>
    <t>976 88 26 96</t>
  </si>
  <si>
    <t>cpfgcalatayud@educa.aragon.es</t>
  </si>
  <si>
    <t>Cl. Puerta De Soria, 35</t>
  </si>
  <si>
    <t>976 88 16 71</t>
  </si>
  <si>
    <t>cpsmcalatayud@educa.aragon.es</t>
  </si>
  <si>
    <t>Cl. Aragón, S/N</t>
  </si>
  <si>
    <t>976 88 17 43</t>
  </si>
  <si>
    <t>cpabcalatayud@educa.aragon.es</t>
  </si>
  <si>
    <t>Calatorao</t>
  </si>
  <si>
    <t>Paseo Bruno Solano, 2</t>
  </si>
  <si>
    <t>976 60 73 67</t>
  </si>
  <si>
    <t>cpdjbcalatorao@educa.aragon.es</t>
  </si>
  <si>
    <t>CL. SAINT PIERRE D' OLÈRON, 12</t>
  </si>
  <si>
    <t>976 62 08 96</t>
  </si>
  <si>
    <t>cpcarinena@educa.aragon.es</t>
  </si>
  <si>
    <t>976 50 04 84</t>
  </si>
  <si>
    <t>cpaeszaragoza@educa.aragon.es</t>
  </si>
  <si>
    <t>Cl. Galicia, 2</t>
  </si>
  <si>
    <t>cprmuzaragoza@educa.aragon.es</t>
  </si>
  <si>
    <t>CL. Cádiz, 12</t>
  </si>
  <si>
    <t>976 77 44 17</t>
  </si>
  <si>
    <t>cpamgzaragoza@educa.aragon.es</t>
  </si>
  <si>
    <t>Pza. Compromiso, 12</t>
  </si>
  <si>
    <t>976 63 05 69</t>
  </si>
  <si>
    <t>cpcccaspe@educa.aragon.es</t>
  </si>
  <si>
    <t>Cl. Glorieta Federico García Lorca, S/N</t>
  </si>
  <si>
    <t>976 63 20 28</t>
  </si>
  <si>
    <t>cpalcaspe@educa.aragon.es</t>
  </si>
  <si>
    <t>Chiprana</t>
  </si>
  <si>
    <t>Cl. Lucio Fabio Severo, S/N</t>
  </si>
  <si>
    <t>976 63 72 50</t>
  </si>
  <si>
    <t>cpchiprana@educa.aragon.es</t>
  </si>
  <si>
    <t>Cl. Ramón Y Cajal, 53</t>
  </si>
  <si>
    <t>976 46 32 95</t>
  </si>
  <si>
    <t>cpcuarte@educa.aragon.es</t>
  </si>
  <si>
    <t>FORO ROMANO S/N</t>
  </si>
  <si>
    <t>ceipfororomano@educa.aragon.es</t>
  </si>
  <si>
    <t>CL Francia, s/n</t>
  </si>
  <si>
    <t>876 261 091</t>
  </si>
  <si>
    <t>ceipcuartetres@educa.aragon.es</t>
  </si>
  <si>
    <t>Calle Barranco de Luzbel s/n</t>
  </si>
  <si>
    <t>976 80 08 79</t>
  </si>
  <si>
    <t>cpscdaroca@educa.aragon.es</t>
  </si>
  <si>
    <t>Paseo de la Constitución 38</t>
  </si>
  <si>
    <t>976 66 15 11</t>
  </si>
  <si>
    <t>cpcervantesejea@educa.aragon.es</t>
  </si>
  <si>
    <t>Cl. Alegría, S/N</t>
  </si>
  <si>
    <t>976 66 27 66</t>
  </si>
  <si>
    <t>cpfrejea@educa.aragon.es</t>
  </si>
  <si>
    <t>P.º CONSTITUCIÓN, 136</t>
  </si>
  <si>
    <t>976 66 13 23</t>
  </si>
  <si>
    <t>cpmeejea@educa.aragon.es</t>
  </si>
  <si>
    <t>Épila</t>
  </si>
  <si>
    <t>Cl. Ronda Diputación, S/N</t>
  </si>
  <si>
    <t>976 60 39 90</t>
  </si>
  <si>
    <t>cpepila@educa.aragon.es</t>
  </si>
  <si>
    <t>Escatrón</t>
  </si>
  <si>
    <t>Cl. Plano De San Javier, S/N</t>
  </si>
  <si>
    <t>976 17 00 95</t>
  </si>
  <si>
    <t>cpsjescatron@educa.aragon.es</t>
  </si>
  <si>
    <t>Fayón</t>
  </si>
  <si>
    <t>Cl. Heno, S/N</t>
  </si>
  <si>
    <t>976 63 56 92</t>
  </si>
  <si>
    <t>cpfayon@educa.aragon.es</t>
  </si>
  <si>
    <t>Cl. Agustina De Aragón, 1</t>
  </si>
  <si>
    <t>976 16 01 01</t>
  </si>
  <si>
    <t>cpgsfuentes@educa.aragon.es</t>
  </si>
  <si>
    <t>Gallur</t>
  </si>
  <si>
    <t>Cl. Miguel Servet, S/N</t>
  </si>
  <si>
    <t>976 86 48 45</t>
  </si>
  <si>
    <t>cpgallur@educa.aragon.es</t>
  </si>
  <si>
    <t>Avda. de la Jota, nº 7</t>
  </si>
  <si>
    <t>976 78 03 45</t>
  </si>
  <si>
    <t>cpgabzaragoza@educa.aragon.es</t>
  </si>
  <si>
    <t>Herrera de los Navarros</t>
  </si>
  <si>
    <t>Cl. Revés, 43</t>
  </si>
  <si>
    <t>976 14 31 06</t>
  </si>
  <si>
    <t>cpherrera@educa.aragon.es</t>
  </si>
  <si>
    <t>Illueca</t>
  </si>
  <si>
    <t>Avda. San Babil, S/N</t>
  </si>
  <si>
    <t>976 82 02 27</t>
  </si>
  <si>
    <t>cpbxillueca@educa.aragon.es</t>
  </si>
  <si>
    <t>Joyosa (La)</t>
  </si>
  <si>
    <t>Pza. De España, 1</t>
  </si>
  <si>
    <t>976 65 11 55</t>
  </si>
  <si>
    <t>cplajoyosa@educa.aragon.es</t>
  </si>
  <si>
    <t>Longares</t>
  </si>
  <si>
    <t>AVDA. de valencia s/n</t>
  </si>
  <si>
    <t>976 14 24 18</t>
  </si>
  <si>
    <t>cplongares@educa.aragon.es</t>
  </si>
  <si>
    <t>Maella</t>
  </si>
  <si>
    <t>CL. ZARAGOZA, 38</t>
  </si>
  <si>
    <t>976 63 80 65</t>
  </si>
  <si>
    <t>cpmaella@educa.aragon.es</t>
  </si>
  <si>
    <t>Mainar</t>
  </si>
  <si>
    <t>976 80 72 18</t>
  </si>
  <si>
    <t>cpmainar@educa.aragon.es</t>
  </si>
  <si>
    <t>Mallén</t>
  </si>
  <si>
    <t>Cl. Miraflores, S/N</t>
  </si>
  <si>
    <t>976 85 03 94</t>
  </si>
  <si>
    <t>cpcmmallen@educa.aragon.es</t>
  </si>
  <si>
    <t>976 12 42 11</t>
  </si>
  <si>
    <t>ceipsanroque@educa.aragon.es</t>
  </si>
  <si>
    <t>Cl. Río Jalón, S/N</t>
  </si>
  <si>
    <t>ceipmaria2@educa.aragon.es</t>
  </si>
  <si>
    <t>974 46 42 70</t>
  </si>
  <si>
    <t>cpmequinenza@educa.aragon.es</t>
  </si>
  <si>
    <t>Montañana</t>
  </si>
  <si>
    <t>Cl. Escuelas, 23</t>
  </si>
  <si>
    <t>cpharzaragoza@educa.aragon.es</t>
  </si>
  <si>
    <t>Monzalbarba</t>
  </si>
  <si>
    <t>Cl. Gaspar De Pex, 3</t>
  </si>
  <si>
    <t>976 78 58 28</t>
  </si>
  <si>
    <t>cpfvizaragoza@educa.aragon.es</t>
  </si>
  <si>
    <t>Morata de Jalón</t>
  </si>
  <si>
    <t>Cami. Baldío, S/N</t>
  </si>
  <si>
    <t>976 60 52 93</t>
  </si>
  <si>
    <t>cpmorataja@educa.aragon.es</t>
  </si>
  <si>
    <t>Pza. Mayor, 7</t>
  </si>
  <si>
    <t>976 58 64 33</t>
  </si>
  <si>
    <t>cppomovera@educa.aragon.es</t>
  </si>
  <si>
    <t>Cl. Río Gállego, 42</t>
  </si>
  <si>
    <t>976 57 44 95</t>
  </si>
  <si>
    <t>cpjpbzaragoza@educa.aragon.es</t>
  </si>
  <si>
    <t>Muela (La)</t>
  </si>
  <si>
    <t>Camino de las Banqueras nº 2</t>
  </si>
  <si>
    <t>cpgtlamuela@educa.aragon.es</t>
  </si>
  <si>
    <t>Novillas</t>
  </si>
  <si>
    <t>Camino de Mallén, 40</t>
  </si>
  <si>
    <t>976 86 11 97</t>
  </si>
  <si>
    <t>cpnovillas@educa.aragon.es</t>
  </si>
  <si>
    <t>Pastriz</t>
  </si>
  <si>
    <t>CNO. ACCESO DESDE FINAL AVDA. SANTA ANA</t>
  </si>
  <si>
    <t>976 58 30 49</t>
  </si>
  <si>
    <t>cppastriz@educa.aragon.es</t>
  </si>
  <si>
    <t>Pedrola</t>
  </si>
  <si>
    <t>976 61 52 81</t>
  </si>
  <si>
    <t>cppedrola@educa.aragon.es</t>
  </si>
  <si>
    <t>Peñaflor</t>
  </si>
  <si>
    <t>Cl. Francisco Gracia, 18</t>
  </si>
  <si>
    <t>976 15 42 91</t>
  </si>
  <si>
    <t>cppenaflor@educa.aragon.es</t>
  </si>
  <si>
    <t>Ramón y Cajal 60</t>
  </si>
  <si>
    <t>cppina@educa.aragon.es</t>
  </si>
  <si>
    <t>P.º De Los Estudiantes, S/N</t>
  </si>
  <si>
    <t>976 61 73 73</t>
  </si>
  <si>
    <t>cppinseque@educa.aragon.es</t>
  </si>
  <si>
    <t>Pradilla de Ebro</t>
  </si>
  <si>
    <t>976 86 02 16</t>
  </si>
  <si>
    <t>cppradilla@educa.aragon.es</t>
  </si>
  <si>
    <t>ROSALÍA DE CASTRO, 2</t>
  </si>
  <si>
    <t>976 45 55 86</t>
  </si>
  <si>
    <t>AVDA. CORTES DE ARAGÓN, 111</t>
  </si>
  <si>
    <t>cpreinoaragon@educa.aragon.es</t>
  </si>
  <si>
    <t>Quinto</t>
  </si>
  <si>
    <t>Cl. Don Quintín Debón, 1</t>
  </si>
  <si>
    <t>976 17 73 02</t>
  </si>
  <si>
    <t>cpquinto@educa.aragon.es</t>
  </si>
  <si>
    <t>Cl. Escuelas Nuevas, S/N</t>
  </si>
  <si>
    <t>976 61 83 56</t>
  </si>
  <si>
    <t>cpremolinos@educa.aragon.es</t>
  </si>
  <si>
    <t>Ricla</t>
  </si>
  <si>
    <t>CL. Joaquín Artigas Lausín, 2</t>
  </si>
  <si>
    <t>976 60 62 94</t>
  </si>
  <si>
    <t>cpricla@educa.aragon.es</t>
  </si>
  <si>
    <t>San Juan de Mozarrifar</t>
  </si>
  <si>
    <t>Cl. Alejandro Palomar, 21</t>
  </si>
  <si>
    <t>976 15 02 49</t>
  </si>
  <si>
    <t>cpaolzaragoza@educa.aragon.es</t>
  </si>
  <si>
    <t>CL. Huesca, 33</t>
  </si>
  <si>
    <t>cpsmateo@educa.aragon.es</t>
  </si>
  <si>
    <t>Santa Engracia</t>
  </si>
  <si>
    <t>Cl. Ronda De Mediodía, S/N</t>
  </si>
  <si>
    <t>976 85 68 09</t>
  </si>
  <si>
    <t>cpsengracia@educa.aragon.es</t>
  </si>
  <si>
    <t>Sástago</t>
  </si>
  <si>
    <t>Avda. Escuelas, 1-3</t>
  </si>
  <si>
    <t>976 17 81 00</t>
  </si>
  <si>
    <t>cpsastago@educa.aragon.es</t>
  </si>
  <si>
    <t>Sobradiel</t>
  </si>
  <si>
    <t>976 13 91 16</t>
  </si>
  <si>
    <t>cpsobradiel@educa.aragon.es</t>
  </si>
  <si>
    <t>Sos del Rey Católico</t>
  </si>
  <si>
    <t>Pza. De La Villa, 2</t>
  </si>
  <si>
    <t>948 88 82 02</t>
  </si>
  <si>
    <t>cpsos@educa.aragon.es</t>
  </si>
  <si>
    <t>976 64 06 14</t>
  </si>
  <si>
    <t>cpjctarazona@educa.aragon.es</t>
  </si>
  <si>
    <t>AVDA. LA PAZ, 10</t>
  </si>
  <si>
    <t>976 64 16 85</t>
  </si>
  <si>
    <t>cpcmtarazona@educa.aragon.es</t>
  </si>
  <si>
    <t>Tauste</t>
  </si>
  <si>
    <t>AVDA. OBISPO JOSÉ MARÍA CONGET, S/N</t>
  </si>
  <si>
    <t>976 85 41 92</t>
  </si>
  <si>
    <t>cpabtauste@educa.aragon.es</t>
  </si>
  <si>
    <t>Torres de Berrellén</t>
  </si>
  <si>
    <t>CL. GARFILÁN, 37</t>
  </si>
  <si>
    <t>cptorresb@educa.aragon.es</t>
  </si>
  <si>
    <t>Tosos</t>
  </si>
  <si>
    <t>Ctra. Cariñena, 12</t>
  </si>
  <si>
    <t>976 14 70 22</t>
  </si>
  <si>
    <t>cptosos@educa.aragon.es</t>
  </si>
  <si>
    <t>Undués de Lerda</t>
  </si>
  <si>
    <t>CL. Prado, 1-3</t>
  </si>
  <si>
    <t>ceipunduesdelerda@educa.aragon.es</t>
  </si>
  <si>
    <t>976 77 11 28</t>
  </si>
  <si>
    <t>cpmautebo@educa.aragon.es</t>
  </si>
  <si>
    <t>Cl. Rosalía De Castro, 40</t>
  </si>
  <si>
    <t>976 77 44 42</t>
  </si>
  <si>
    <t>cpieutebo@educa.aragon.es</t>
  </si>
  <si>
    <t>CL. Tenerife, s/n</t>
  </si>
  <si>
    <t>976 787 480</t>
  </si>
  <si>
    <t>cputebo3@educa.aragon.es</t>
  </si>
  <si>
    <t>CL. Pablo Ruiz Picasso 9</t>
  </si>
  <si>
    <t>976 46 25 39</t>
  </si>
  <si>
    <t>cputebo4@educa.aragon.es</t>
  </si>
  <si>
    <t>Cl. Calera, 30</t>
  </si>
  <si>
    <t>976 58 97 14</t>
  </si>
  <si>
    <t>cpmcazaragoza@educa.aragon.es</t>
  </si>
  <si>
    <t>Cl. Pirineos, 10</t>
  </si>
  <si>
    <t>976 18 01 78</t>
  </si>
  <si>
    <t>cpppvillanuevag@educa.aragon.es</t>
  </si>
  <si>
    <t>Villanueva de Huerva</t>
  </si>
  <si>
    <t>976 14 34 93</t>
  </si>
  <si>
    <t>ceipsanblas@educa.aragon.es</t>
  </si>
  <si>
    <t>Villarreal de Huerva</t>
  </si>
  <si>
    <t>Camino de La Estación,15</t>
  </si>
  <si>
    <t>976 80 72 19</t>
  </si>
  <si>
    <t>cpvillarrealh@educa.aragon.es</t>
  </si>
  <si>
    <t>Cami. Del Pilón, 150</t>
  </si>
  <si>
    <t>secretariacpjnt@educa.aragon.es</t>
  </si>
  <si>
    <t>Cl. La Iglesia, 61</t>
  </si>
  <si>
    <t>976 46 58 25</t>
  </si>
  <si>
    <t>cpgfazaragoza@educa.aragon.es</t>
  </si>
  <si>
    <t>CL. Alfonso Carlos Comín Ros, 2</t>
  </si>
  <si>
    <t>976 33 27 97</t>
  </si>
  <si>
    <t>cpamazaragoza@educa.aragon.es</t>
  </si>
  <si>
    <t>976 33 17 28</t>
  </si>
  <si>
    <t>cpamanzaragoza@educa.aragon.es</t>
  </si>
  <si>
    <t>976 35 23 38</t>
  </si>
  <si>
    <t>cpryozaragoza@educa.aragon.es</t>
  </si>
  <si>
    <t>Cl. Sobrarbe, 8</t>
  </si>
  <si>
    <t>976 29 38 12</t>
  </si>
  <si>
    <t>cpcdozaragoza@educa.aragon.es</t>
  </si>
  <si>
    <t>CL. MESONES DE ISUELA, 7</t>
  </si>
  <si>
    <t>976 27 56 28</t>
  </si>
  <si>
    <t>cpdmizaragoza@educa.aragon.es</t>
  </si>
  <si>
    <t>Cl San Vicente Ferrer, 2</t>
  </si>
  <si>
    <t>976 33 20 32</t>
  </si>
  <si>
    <t>cpfeczaragoza@educa.aragon.es</t>
  </si>
  <si>
    <t>Pza. de los Sitios, 4</t>
  </si>
  <si>
    <t>976 23 19 60</t>
  </si>
  <si>
    <t>cpgymzaragoza@educa.aragon.es</t>
  </si>
  <si>
    <t>CL. El Noticiero, 1</t>
  </si>
  <si>
    <t>976 34 53 42</t>
  </si>
  <si>
    <t>cpjbtzaragoza@educa.aragon.es</t>
  </si>
  <si>
    <t>Avda. De La Almozara, 58</t>
  </si>
  <si>
    <t>976 40 46 08</t>
  </si>
  <si>
    <t>976 23 55 65</t>
  </si>
  <si>
    <t>cpjcozaragoza@educa.aragon.es</t>
  </si>
  <si>
    <t>Cl. Duquesa Villahermosa, 58</t>
  </si>
  <si>
    <t>976 33 17 97</t>
  </si>
  <si>
    <t>cpjmmzaragoza@educa.aragon.es</t>
  </si>
  <si>
    <t>Cl. Leopoldo Romeo, 24</t>
  </si>
  <si>
    <t>976 42 58 70</t>
  </si>
  <si>
    <t>cpjsizaragoza@educa.aragon.es</t>
  </si>
  <si>
    <t>CL. JENARO CHECA, 25</t>
  </si>
  <si>
    <t>976 27 13 08</t>
  </si>
  <si>
    <t>cplvizaragoza@educa.aragon.es</t>
  </si>
  <si>
    <t>CL. DOCTOR IRANZO, 25</t>
  </si>
  <si>
    <t>976 41 59 07</t>
  </si>
  <si>
    <t>cpmfrzaragoza@educa.aragon.es</t>
  </si>
  <si>
    <t>Cl. Pantano De Yesa, 10</t>
  </si>
  <si>
    <t>976 51 43 35</t>
  </si>
  <si>
    <t>cpsbrzaragoza@educa.aragon.es</t>
  </si>
  <si>
    <t>Cl. Predicadores, 60</t>
  </si>
  <si>
    <t>976 44 07 03</t>
  </si>
  <si>
    <t>cpsdozaragoza@educa.aragon.es</t>
  </si>
  <si>
    <t>Cl. Eduardo Salvador Hernaz, 43</t>
  </si>
  <si>
    <t>976 41 12 17</t>
  </si>
  <si>
    <t>cpsjczaragoza@educa.aragon.es</t>
  </si>
  <si>
    <t>Cl. Valle De Zuriza, 1</t>
  </si>
  <si>
    <t>976 51 48 76</t>
  </si>
  <si>
    <t>cptjozaragoza@educa.aragon.es</t>
  </si>
  <si>
    <t>CL. JOSÉ GALIAY, 2</t>
  </si>
  <si>
    <t>976 41 39 97</t>
  </si>
  <si>
    <t>cpcarzaragoza@educa.aragon.es</t>
  </si>
  <si>
    <t>Paseo Calanda, 13</t>
  </si>
  <si>
    <t>976 53 19 38</t>
  </si>
  <si>
    <t>cpemczaragoza@educa.aragon.es</t>
  </si>
  <si>
    <t>CL. Pedro Arnal Cavero, 1</t>
  </si>
  <si>
    <t>976 39 91 38</t>
  </si>
  <si>
    <t>cphgizaragoza@educa.aragon.es</t>
  </si>
  <si>
    <t>Cl. Juan XXIII, 2</t>
  </si>
  <si>
    <t>976 33 74 78</t>
  </si>
  <si>
    <t>cpjxizaragoza@educa.aragon.es</t>
  </si>
  <si>
    <t>Cl. Pasaje Cigüeñas, 3</t>
  </si>
  <si>
    <t>976 42 33 00</t>
  </si>
  <si>
    <t>cptalzaragoza@educa.aragon.es</t>
  </si>
  <si>
    <t>Cl. Supervía, 29</t>
  </si>
  <si>
    <t>976 55 28 46</t>
  </si>
  <si>
    <t>cpbpazaragoza@educa.aragon.es</t>
  </si>
  <si>
    <t>Cl. Bonn, 7</t>
  </si>
  <si>
    <t>cplalzaragoza@educa.aragon.es</t>
  </si>
  <si>
    <t>Cl. Cañon De Añisclo, 8</t>
  </si>
  <si>
    <t>976 51 85 55</t>
  </si>
  <si>
    <t>cpellzaragoza@educa.aragon.es</t>
  </si>
  <si>
    <t>976 55 79 35</t>
  </si>
  <si>
    <t>cpcalzaragoza@educa.aragon.es</t>
  </si>
  <si>
    <t>Cl. Pedro Iii El Grande, 4</t>
  </si>
  <si>
    <t>976 30 65 92</t>
  </si>
  <si>
    <t>cpdazzaragoza@educa.aragon.es</t>
  </si>
  <si>
    <t>Cl. Pedro III El Grande, 5</t>
  </si>
  <si>
    <t>976 56 32 16</t>
  </si>
  <si>
    <t>cpcauzaragoza@educa.aragon.es</t>
  </si>
  <si>
    <t>Cl. Asín Y Palacios, 19</t>
  </si>
  <si>
    <t>976 56 08 75</t>
  </si>
  <si>
    <t>Cl. Teodora Lamadrid, 61</t>
  </si>
  <si>
    <t>976 34 48 65</t>
  </si>
  <si>
    <t>cprsozaragoza@educa.aragon.es</t>
  </si>
  <si>
    <t>Cl. Batalla De Lepanto, 40</t>
  </si>
  <si>
    <t>976 41 84 77</t>
  </si>
  <si>
    <t>cptrazaragoza@educa.aragon.es</t>
  </si>
  <si>
    <t>Avda.de Navarra,nº 141</t>
  </si>
  <si>
    <t>976 32 91 02</t>
  </si>
  <si>
    <t>cpjcazaragoza@educa.aragon.es</t>
  </si>
  <si>
    <t>Cl. Islas Canarias, 1</t>
  </si>
  <si>
    <t>976 73 45 00</t>
  </si>
  <si>
    <t>cpzalzaragoza@educa.aragon.es</t>
  </si>
  <si>
    <t>CL. Coso nº 214</t>
  </si>
  <si>
    <t>976 29 29 50</t>
  </si>
  <si>
    <t>cptenzaragoza@educa.aragon.es</t>
  </si>
  <si>
    <t>976 49 49 00</t>
  </si>
  <si>
    <t>cplfuzaragoza@educa.aragon.es</t>
  </si>
  <si>
    <t>Cl. Río Perejiles, 2</t>
  </si>
  <si>
    <t>976 57 28 38</t>
  </si>
  <si>
    <t>cpgarzaragoza@educa.aragon.es</t>
  </si>
  <si>
    <t>976 38 09 91</t>
  </si>
  <si>
    <t>cpmmozaragoza@educa.aragon.es</t>
  </si>
  <si>
    <t>CL. NTRA. SRA. DE LA OLIVA, 3</t>
  </si>
  <si>
    <t>976 38 23 09</t>
  </si>
  <si>
    <t>cprsvzaragoza@educa.aragon.es</t>
  </si>
  <si>
    <t>Parque Miraflores Nº 1</t>
  </si>
  <si>
    <t>976 49 31 05</t>
  </si>
  <si>
    <t>cpmirzaragoza@educa.aragon.es</t>
  </si>
  <si>
    <t>Cl. Pedro Lázaro, 18</t>
  </si>
  <si>
    <t>976 47 27 29</t>
  </si>
  <si>
    <t>cpleszaragoza@educa.aragon.es</t>
  </si>
  <si>
    <t>Cl. Marianela García Villas, 1</t>
  </si>
  <si>
    <t>976 30 00 11</t>
  </si>
  <si>
    <t>cpmonzaragoza@educa.aragon.es</t>
  </si>
  <si>
    <t>Cl. Antón García Abril, 39</t>
  </si>
  <si>
    <t>976 51 34 02</t>
  </si>
  <si>
    <t>cphmazaragoza@educa.aragon.es</t>
  </si>
  <si>
    <t>Cl. Océano Atlántico, 15</t>
  </si>
  <si>
    <t>976 32 98 98</t>
  </si>
  <si>
    <t>cphiszaragoza@educa.aragon.es</t>
  </si>
  <si>
    <t>Cl. Batalla De Arapiles, S/N</t>
  </si>
  <si>
    <t>976 44 35 77</t>
  </si>
  <si>
    <t>cppsazaragoza@educa.aragon.es</t>
  </si>
  <si>
    <t>976 51 70 21</t>
  </si>
  <si>
    <t>cprebzaragoza@educa.aragon.es</t>
  </si>
  <si>
    <t>Cl. Escultor Palao, 17</t>
  </si>
  <si>
    <t>976 31 46 20</t>
  </si>
  <si>
    <t>cpczazaragoza@educa.aragon.es</t>
  </si>
  <si>
    <t>CL. Valero Julián Ripol Urbano, 4</t>
  </si>
  <si>
    <t>976 51 21 11</t>
  </si>
  <si>
    <t>cpcarazaragoza@educa.aragon.es</t>
  </si>
  <si>
    <t>Avda. Vía Hispanidad, 68</t>
  </si>
  <si>
    <t>976 33 28 64</t>
  </si>
  <si>
    <t>cpabmzaragoza@educa.aragon.es</t>
  </si>
  <si>
    <t>Pza. Pedro Saputo, 7</t>
  </si>
  <si>
    <t>976 73 78 42</t>
  </si>
  <si>
    <t>cpjalzaragoza@educa.aragon.es</t>
  </si>
  <si>
    <t>CL. Julio García Condoy, 50</t>
  </si>
  <si>
    <t>976 732450</t>
  </si>
  <si>
    <t>cpavzaragoza@educa.aragon.es</t>
  </si>
  <si>
    <t>CL. EL COLOSO, 5</t>
  </si>
  <si>
    <t>976 10 63 88</t>
  </si>
  <si>
    <t>cppgzaragoza@educa.aragon.es</t>
  </si>
  <si>
    <t>CL. Tomás de Lezaún, 15</t>
  </si>
  <si>
    <t>976 75 69 25</t>
  </si>
  <si>
    <t>cpmontecanal@educa.aragon.es</t>
  </si>
  <si>
    <t>Eugenio Lucas nº 14</t>
  </si>
  <si>
    <t>976 79 94 99</t>
  </si>
  <si>
    <t>cpaarzaragoza@educa.aragon.es</t>
  </si>
  <si>
    <t>CL. DIECISÉIS DE JULIO, 46 (Bº STA.ISABEL)</t>
  </si>
  <si>
    <t>cpespartidero@educa.aragon.es</t>
  </si>
  <si>
    <t>Camino Juslibol 57</t>
  </si>
  <si>
    <t>976 74 35 16</t>
  </si>
  <si>
    <t>cpjuszaragoza@educa.aragon.es</t>
  </si>
  <si>
    <t>CL. Volver a Empezar, 7</t>
  </si>
  <si>
    <t>cpvaldespartera@educa.aragon.es</t>
  </si>
  <si>
    <t>CL. Molino de las Armas, nº 57</t>
  </si>
  <si>
    <t>976 47 88 41</t>
  </si>
  <si>
    <t>cpmarquesc@educa.aragon.es</t>
  </si>
  <si>
    <t>876 26 65 99</t>
  </si>
  <si>
    <t>cpmiralbueno@educa.aragon.es</t>
  </si>
  <si>
    <t>CL.San Juan Bautista de la Salle, 21</t>
  </si>
  <si>
    <t>cprdczaragoza@educa.aragon.es</t>
  </si>
  <si>
    <t>976 50 68 11</t>
  </si>
  <si>
    <t>CL. ALFONSO ZAPATER CERDÁN, S/N</t>
  </si>
  <si>
    <t>cpvadorrey@educa.aragon.es</t>
  </si>
  <si>
    <t>CL. Iñigo Manuel Marín Sancho nº 20</t>
  </si>
  <si>
    <t>876 26 31 00</t>
  </si>
  <si>
    <t>ceipjulioverne@educa.aragon.es</t>
  </si>
  <si>
    <t>CL. El Tambor de Hojalata, 6</t>
  </si>
  <si>
    <t>976 97 40 14</t>
  </si>
  <si>
    <t>Antonio Vivaldi, 7</t>
  </si>
  <si>
    <t>ceipzgzsur@educa.aragon.es</t>
  </si>
  <si>
    <t>Cl. Jorge Luna, 15</t>
  </si>
  <si>
    <t>976 68 01 14</t>
  </si>
  <si>
    <t>cpzuera@educa.aragon.es</t>
  </si>
  <si>
    <t>Aniñón</t>
  </si>
  <si>
    <t>Avda. Constitución, S/N</t>
  </si>
  <si>
    <t>976 89 61 28</t>
  </si>
  <si>
    <t>craaninon@educa.aragon.es</t>
  </si>
  <si>
    <t>Ariza</t>
  </si>
  <si>
    <t>Cl. Pilar, 12</t>
  </si>
  <si>
    <t>976 84 52 71</t>
  </si>
  <si>
    <t>craariza@educa.aragon.es</t>
  </si>
  <si>
    <t>Azuara</t>
  </si>
  <si>
    <t>Cl. Extramuros, 55-57</t>
  </si>
  <si>
    <t>976 83 40 88</t>
  </si>
  <si>
    <t>craazuara@educa.aragon.es</t>
  </si>
  <si>
    <t>Bujaraloz</t>
  </si>
  <si>
    <t>976 17 31 70</t>
  </si>
  <si>
    <t>crabujaraloz@educa.aragon.es</t>
  </si>
  <si>
    <t>Burgo de Ebro (El)</t>
  </si>
  <si>
    <t>CL. CRISTINA ALBERDI, S/N</t>
  </si>
  <si>
    <t>976 10 52 53</t>
  </si>
  <si>
    <t>craburgo@educa.aragon.es</t>
  </si>
  <si>
    <t>Erla</t>
  </si>
  <si>
    <t>976 69 41 61</t>
  </si>
  <si>
    <t>craerla@educa.aragon.es</t>
  </si>
  <si>
    <t>Fábara</t>
  </si>
  <si>
    <t>Avda. La Jota Aragonesa, S/N</t>
  </si>
  <si>
    <t>976 63 50 44</t>
  </si>
  <si>
    <t>crafabara@educa.aragon.es</t>
  </si>
  <si>
    <t>Figueruelas</t>
  </si>
  <si>
    <t>P.º La Nevería, S/N</t>
  </si>
  <si>
    <t>Frasno (El)</t>
  </si>
  <si>
    <t>Avda. Bardají, 42</t>
  </si>
  <si>
    <t>976 60 93 76</t>
  </si>
  <si>
    <t>craelfrasno@educa.aragon.es</t>
  </si>
  <si>
    <t>Fuendejalón</t>
  </si>
  <si>
    <t>Afueras s/n</t>
  </si>
  <si>
    <t>976 86 21 31</t>
  </si>
  <si>
    <t>crafuendejalon@educa.aragon.es</t>
  </si>
  <si>
    <t>Gelsa</t>
  </si>
  <si>
    <t>Cl. Buen Suceso, S/N</t>
  </si>
  <si>
    <t>976 17 66 26</t>
  </si>
  <si>
    <t>cragelsa@educa.aragon.es</t>
  </si>
  <si>
    <t>Gotor</t>
  </si>
  <si>
    <t>Cl. Convento, S/N</t>
  </si>
  <si>
    <t>Ibdes</t>
  </si>
  <si>
    <t>Cl. Puerta De La Aldea, S/N</t>
  </si>
  <si>
    <t>976 87 27 69</t>
  </si>
  <si>
    <t>craibdes@educa.aragon.es</t>
  </si>
  <si>
    <t>Leciñena</t>
  </si>
  <si>
    <t>Avda. Zaragoza, 84</t>
  </si>
  <si>
    <t>976 16 80 84</t>
  </si>
  <si>
    <t>cralecinena@educa.aragon.es</t>
  </si>
  <si>
    <t>Lumpiaque</t>
  </si>
  <si>
    <t>Cl. Muntadas, 3</t>
  </si>
  <si>
    <t>976 60 16 17</t>
  </si>
  <si>
    <t>cralumpiaque@educa.aragon.es</t>
  </si>
  <si>
    <t>Magallón</t>
  </si>
  <si>
    <t>Pza. Aragón, 12</t>
  </si>
  <si>
    <t>976 85 81 78</t>
  </si>
  <si>
    <t>cramagallon@educa.aragon.es</t>
  </si>
  <si>
    <t>Maluenda</t>
  </si>
  <si>
    <t>976 89 02 89</t>
  </si>
  <si>
    <t>cramaluenda@educa.aragon.es</t>
  </si>
  <si>
    <t>cramoros@educa.aragon.es</t>
  </si>
  <si>
    <t>Muel</t>
  </si>
  <si>
    <t>Cl. José Antonio, 24</t>
  </si>
  <si>
    <t>976 14 03 87</t>
  </si>
  <si>
    <t>craorba@educa.aragon.es</t>
  </si>
  <si>
    <t>Novallas</t>
  </si>
  <si>
    <t>CL. Serafín Villarroya Lahoz s/n</t>
  </si>
  <si>
    <t>976 19 81 49</t>
  </si>
  <si>
    <t>cranovallas@educa.aragon.es</t>
  </si>
  <si>
    <t>Paniza</t>
  </si>
  <si>
    <t>976 62 29 40</t>
  </si>
  <si>
    <t>crapaniza@educa.aragon.es</t>
  </si>
  <si>
    <t>Pinsoro</t>
  </si>
  <si>
    <t>Cl. Corneta, S/N</t>
  </si>
  <si>
    <t>976 67 38 52</t>
  </si>
  <si>
    <t>crapinsoro@educa.aragon.es</t>
  </si>
  <si>
    <t>Sabiñán</t>
  </si>
  <si>
    <t>Cl. San Roque, 24</t>
  </si>
  <si>
    <t>976 82 55 60</t>
  </si>
  <si>
    <t>crasabinan@educa.aragon.es</t>
  </si>
  <si>
    <t>Sádaba</t>
  </si>
  <si>
    <t>Avda. General Carlos De Castro, 1</t>
  </si>
  <si>
    <t>976 67 52 90</t>
  </si>
  <si>
    <t>crasadaba@educa.aragon.es</t>
  </si>
  <si>
    <t>Used</t>
  </si>
  <si>
    <t>CTRA. DE ATEA, S/N</t>
  </si>
  <si>
    <t>976 80 91 12</t>
  </si>
  <si>
    <t>craused@educa.aragon.es</t>
  </si>
  <si>
    <t>Villafranca de Ebro</t>
  </si>
  <si>
    <t>Avda. Zaragoza, 23</t>
  </si>
  <si>
    <t>976 16 71 83</t>
  </si>
  <si>
    <t>cravillafrancae@educa.aragon.es</t>
  </si>
  <si>
    <t>CL. MARÍA ZAMBRANO,5</t>
  </si>
  <si>
    <t>976 50 66 21</t>
  </si>
  <si>
    <t>eartezaragoza@educa.aragon.es</t>
  </si>
  <si>
    <t>Luceni</t>
  </si>
  <si>
    <t>976 63 02 08</t>
  </si>
  <si>
    <t>976 33 18 03</t>
  </si>
  <si>
    <t>AVDA. DE LA PORTALADA, 22</t>
  </si>
  <si>
    <t>976 61 60 80</t>
  </si>
  <si>
    <t>iesalagon@educa.aragon.es</t>
  </si>
  <si>
    <t>Cl. Carrera De La Hilera, S/N</t>
  </si>
  <si>
    <t>976 81 24 80</t>
  </si>
  <si>
    <t>iesalmunia@educa.aragon.es</t>
  </si>
  <si>
    <t>976 84 21 10</t>
  </si>
  <si>
    <t>iesateca@educa.aragon.es</t>
  </si>
  <si>
    <t>Cl. Capuchinos, 1</t>
  </si>
  <si>
    <t>976 86 73 68</t>
  </si>
  <si>
    <t>iesborja@educa.aragon.es</t>
  </si>
  <si>
    <t>P.º San Nicolás De Francia, 10</t>
  </si>
  <si>
    <t>976 88 10 15</t>
  </si>
  <si>
    <t>ieslchcalatayud@educa.aragon.es</t>
  </si>
  <si>
    <t>976 881 009</t>
  </si>
  <si>
    <t>iesejcalatayud@educa.aragon.es</t>
  </si>
  <si>
    <t>Avda. Del Ejército, S/N</t>
  </si>
  <si>
    <t>976 62 01 20</t>
  </si>
  <si>
    <t>iescarinena@educa.aragon.es</t>
  </si>
  <si>
    <t>Avenida de la Constitución, 31</t>
  </si>
  <si>
    <t>976 78 72 35</t>
  </si>
  <si>
    <t>iesasbcasetas@educa.aragon.es</t>
  </si>
  <si>
    <t>iescaspe@educa.aragon.es</t>
  </si>
  <si>
    <t>Cl. Barranco De Luzbel, S/N</t>
  </si>
  <si>
    <t>976 80 20 72</t>
  </si>
  <si>
    <t>iesdaroca@educa.aragon.es</t>
  </si>
  <si>
    <t>CL. MARIANO ALASTUEY, 26</t>
  </si>
  <si>
    <t>976 66 06 45</t>
  </si>
  <si>
    <t>P.º DE LA CONSTITUCIÓN, 122-124-126</t>
  </si>
  <si>
    <t>976 66 00 08</t>
  </si>
  <si>
    <t>iescvejea@educa.aragon.es</t>
  </si>
  <si>
    <t>Avda. De La Estación, 1</t>
  </si>
  <si>
    <t>976 81 70 90</t>
  </si>
  <si>
    <t>iesepila@educa.aragon.es</t>
  </si>
  <si>
    <t>Cl. Agustina De Aragón, S/N</t>
  </si>
  <si>
    <t>976 16 08 87</t>
  </si>
  <si>
    <t>iesfuentes@educa.aragon.es</t>
  </si>
  <si>
    <t>Cl. San Ildefonso, S/N</t>
  </si>
  <si>
    <t>976 82 25 44</t>
  </si>
  <si>
    <t>iesillueca@educa.aragon.es</t>
  </si>
  <si>
    <t>Avda. De La Libertad, 25</t>
  </si>
  <si>
    <t>976 86 14 09</t>
  </si>
  <si>
    <t>iesmallen@educa.aragon.es</t>
  </si>
  <si>
    <t>976 61 91 31</t>
  </si>
  <si>
    <t>iespedrola@educa.aragon.es</t>
  </si>
  <si>
    <t>Avda. de Pastriz 2</t>
  </si>
  <si>
    <t>976 107602</t>
  </si>
  <si>
    <t>ieslapuebla@educa.aragon.es</t>
  </si>
  <si>
    <t>Avda. La Paz, S/N</t>
  </si>
  <si>
    <t>976 64 29 15</t>
  </si>
  <si>
    <t>iestarazona@educa.aragon.es</t>
  </si>
  <si>
    <t>Avda. Del Pilar, S/N</t>
  </si>
  <si>
    <t>976 85 40 20</t>
  </si>
  <si>
    <t>iestauste@educa.aragon.es</t>
  </si>
  <si>
    <t>Cl. Las Fuentes, 14</t>
  </si>
  <si>
    <t>976 77 42 55</t>
  </si>
  <si>
    <t>iesutebo@educa.aragon.es</t>
  </si>
  <si>
    <t>Avda. Puerto Rico, 9-11</t>
  </si>
  <si>
    <t>Avda de los Estudiantes, 1</t>
  </si>
  <si>
    <t>976 57 24 26</t>
  </si>
  <si>
    <t>iesitazaragoza@educa.aragon.es</t>
  </si>
  <si>
    <t>P.º Reyes De Aragón, 20</t>
  </si>
  <si>
    <t>976 30 60 09</t>
  </si>
  <si>
    <t>iesvdpzaragoza@educa.aragon.es</t>
  </si>
  <si>
    <t>Cl. Corona De Aragón, 35</t>
  </si>
  <si>
    <t>976 46 70 00</t>
  </si>
  <si>
    <t>iescorzaragoza@educa.aragon.es</t>
  </si>
  <si>
    <t>Pº RUISEÑORES, 49-51</t>
  </si>
  <si>
    <t>976 25 93 83</t>
  </si>
  <si>
    <t>iesmsezaragoza@educa.aragon.es</t>
  </si>
  <si>
    <t>Cl. Jarque De Moncayo, 17</t>
  </si>
  <si>
    <t>976 33 38 78</t>
  </si>
  <si>
    <t>iespignatelli@educa.aragon.es</t>
  </si>
  <si>
    <t>Avda. Goya, 45</t>
  </si>
  <si>
    <t>976 35 82 22</t>
  </si>
  <si>
    <t>iesgoyzaragoza@educa.aragon.es</t>
  </si>
  <si>
    <t>Avda. Juan Carlos I, 11</t>
  </si>
  <si>
    <t>976 35 33 61</t>
  </si>
  <si>
    <t>iesjerzaragoza@educa.aragon.es</t>
  </si>
  <si>
    <t>Cl. Universidad, 2</t>
  </si>
  <si>
    <t>976 29 02 49</t>
  </si>
  <si>
    <t>iespluzaragoza@educa.aragon.es</t>
  </si>
  <si>
    <t>Cl. Juan Xxiii, 3</t>
  </si>
  <si>
    <t>976 33 64 33</t>
  </si>
  <si>
    <t>iesporzaragoza@educa.aragon.es</t>
  </si>
  <si>
    <t>CL. Sierra Vicor, 20</t>
  </si>
  <si>
    <t>976 44 00 28</t>
  </si>
  <si>
    <t>ieslbuzaragoza@educa.aragon.es</t>
  </si>
  <si>
    <t>Cl. San Vicente Ferrer, 6</t>
  </si>
  <si>
    <t>iesmmozaragoza@educa.aragon.es</t>
  </si>
  <si>
    <t>Cl. Cuarta Avenida, 13</t>
  </si>
  <si>
    <t>976 25 86 20</t>
  </si>
  <si>
    <t>iesjmbzaragoza@educa.aragon.es</t>
  </si>
  <si>
    <t>976 38 50 12</t>
  </si>
  <si>
    <t>iespagazaragoza@educa.aragon.es</t>
  </si>
  <si>
    <t>CL. RAMIRO DE ARAGÓN, 15</t>
  </si>
  <si>
    <t>976 34 76 90</t>
  </si>
  <si>
    <t>iesfazzaragoza@educa.aragon.es</t>
  </si>
  <si>
    <t>Cl. Islas Canarias, 5</t>
  </si>
  <si>
    <t>976 51 86 66</t>
  </si>
  <si>
    <t>iesavempace@educa.aragon.es</t>
  </si>
  <si>
    <t>Cl. Río Piedra, 4</t>
  </si>
  <si>
    <t>976 58 81 70</t>
  </si>
  <si>
    <t>iesrgazaragoza@educa.aragon.es</t>
  </si>
  <si>
    <t>CL. BATALLA DE LEPANTO, 30</t>
  </si>
  <si>
    <t>976 49 10 15</t>
  </si>
  <si>
    <t>iespsezaragoza@educa.aragon.es</t>
  </si>
  <si>
    <t>Cl. Vistabella, 8</t>
  </si>
  <si>
    <t>976 33 04 50</t>
  </si>
  <si>
    <t>iesmirzaragoza@educa.aragon.es</t>
  </si>
  <si>
    <t>Cl. Tomás Higuera, 60</t>
  </si>
  <si>
    <t>976 42 23 08</t>
  </si>
  <si>
    <t>iesfgczaragoza@educa.aragon.es</t>
  </si>
  <si>
    <t>Avda. De Navarra, 141</t>
  </si>
  <si>
    <t>976 32 42 00</t>
  </si>
  <si>
    <t>iesshezaragoza@educa.aragon.es</t>
  </si>
  <si>
    <t>CL. CINEASTA SEGUNDO DE CHOMÓN, 4</t>
  </si>
  <si>
    <t>976 52 53 02</t>
  </si>
  <si>
    <t>iestiemposmodernos@educa.aragon.es</t>
  </si>
  <si>
    <t>Andador Pilar Cuartero Molinero, 3</t>
  </si>
  <si>
    <t>976 52 75 00</t>
  </si>
  <si>
    <t>ieselazaragoza@educa.aragon.es</t>
  </si>
  <si>
    <t>Cl. Miguel Asso, 5</t>
  </si>
  <si>
    <t>976 47 59 66</t>
  </si>
  <si>
    <t>iesplozaragoza@educa.aragon.es</t>
  </si>
  <si>
    <t>Cl. París, 1</t>
  </si>
  <si>
    <t>976 28 19 43</t>
  </si>
  <si>
    <t>iesandzaragoza@educa.aragon.es</t>
  </si>
  <si>
    <t>976 73 21 25</t>
  </si>
  <si>
    <t>iesmimozaragoza@educa.aragon.es</t>
  </si>
  <si>
    <t>976 49 19 00</t>
  </si>
  <si>
    <t>iesmalzaragoza@educa.aragon.es</t>
  </si>
  <si>
    <t>P.º Isabel La Católica, 3</t>
  </si>
  <si>
    <t>976 40 20 04</t>
  </si>
  <si>
    <t>iesmcazaragoza@educa.aragon.es</t>
  </si>
  <si>
    <t>CL. RAMÓN PIGNATELLI, 102</t>
  </si>
  <si>
    <t>976 40 51 80</t>
  </si>
  <si>
    <t>iesryczaragoza@educa.aragon.es</t>
  </si>
  <si>
    <t>CL. Matilde Sangüesa, 53</t>
  </si>
  <si>
    <t>iesazuzaragoza@educa.aragon.es</t>
  </si>
  <si>
    <t>CL. Eugenio Lucas s/n</t>
  </si>
  <si>
    <t>976 506628</t>
  </si>
  <si>
    <t>iesparquegoya@educa.aragon.es</t>
  </si>
  <si>
    <t>CL. Isla del Tesoro, 14</t>
  </si>
  <si>
    <t>iesvaldespartera@educa.aragon.es</t>
  </si>
  <si>
    <t>Cl. Teniente Ortiz de Zarate, 26</t>
  </si>
  <si>
    <t>iespicarral@educa.aragon.es</t>
  </si>
  <si>
    <t>Cami. De San Juan, S/N</t>
  </si>
  <si>
    <t>976 68 03 41</t>
  </si>
  <si>
    <t>ieszuera@educa.aragon.es</t>
  </si>
  <si>
    <t>Ronda Zaragoza, S/N</t>
  </si>
  <si>
    <t>976 83 90 75</t>
  </si>
  <si>
    <t>iesbelchite@educa.aragon.es</t>
  </si>
  <si>
    <t>Cl. La Luna, S/N</t>
  </si>
  <si>
    <t>976 17 32 20</t>
  </si>
  <si>
    <t>iesbujaraloz@educa.aragon.es</t>
  </si>
  <si>
    <t>976 63 88 00</t>
  </si>
  <si>
    <t>iesmaella@educa.aragon.es</t>
  </si>
  <si>
    <t>974 46 50 73</t>
  </si>
  <si>
    <t>iesmequinenza@educa.aragon.es</t>
  </si>
  <si>
    <t>Paseo de Nuestra Señora del Carmen, s/n</t>
  </si>
  <si>
    <t>Avda. Pirineos, S/N</t>
  </si>
  <si>
    <t>976 67 54 25</t>
  </si>
  <si>
    <t>iessadaba@educa.aragon.es</t>
  </si>
  <si>
    <t>Cl. Luis Gracia, S/N</t>
  </si>
  <si>
    <t>976 17 21 92</t>
  </si>
  <si>
    <t>iessastago@educa.aragon.es</t>
  </si>
  <si>
    <t>iesvillanuevadegallego@educa.aragon.es</t>
  </si>
  <si>
    <t/>
  </si>
  <si>
    <t>En cada uno de los ficheros que vayan a utilizar en su Centro, solamente se introducirá la información solicitada en los espacios habilitados</t>
  </si>
  <si>
    <t>Color naranja:</t>
  </si>
  <si>
    <t xml:space="preserve">Color verde: </t>
  </si>
  <si>
    <r>
      <t>Color amarillo:</t>
    </r>
  </si>
  <si>
    <r>
      <t xml:space="preserve">Los datos del centro </t>
    </r>
    <r>
      <rPr>
        <b/>
        <sz val="14"/>
        <rFont val="Arial"/>
        <family val="2"/>
      </rPr>
      <t>se completan automáticamente</t>
    </r>
    <r>
      <rPr>
        <sz val="14"/>
        <rFont val="Arial"/>
        <family val="2"/>
      </rPr>
      <t>, una vez introducido el código del mismo, y solo es necesario escribir en los campos correspondientes</t>
    </r>
  </si>
  <si>
    <t>ceipazcella@educa.aragon.es</t>
  </si>
  <si>
    <t>iesrcejea@educa.aragon.es</t>
  </si>
  <si>
    <t>colegio@mariarosamolas.com</t>
  </si>
  <si>
    <t>director@colegioromareda.com</t>
  </si>
  <si>
    <t>ceipcatalinadearagon@educa.aragon.es</t>
  </si>
  <si>
    <r>
      <t xml:space="preserve">para ello en las hojas 1 y 2 </t>
    </r>
    <r>
      <rPr>
        <sz val="14"/>
        <rFont val="Arial"/>
        <family val="2"/>
      </rPr>
      <t>(color amarillo o verde). El resto, se encuentra protegido. La organización de los códigos de color es la siguiente:</t>
    </r>
  </si>
  <si>
    <t>Se completa de manera automática al introducir el código de centro. Si es necesario, se puede corregir.</t>
  </si>
  <si>
    <t xml:space="preserve">Color azul: </t>
  </si>
  <si>
    <t>Verifica la información introducida. En caso de error deben corregirse los valores introducidos en las casillas correspondientes.</t>
  </si>
  <si>
    <t>Color rojo:</t>
  </si>
  <si>
    <t>Totales calculados de manera automática a partir de otros valores. No se pueden modificar.</t>
  </si>
  <si>
    <t>en caso de detectar que alguno sea incorrecto.</t>
  </si>
  <si>
    <r>
      <t>También, de manera automática, se copian los datos del centro a la hoja "</t>
    </r>
    <r>
      <rPr>
        <b/>
        <sz val="14"/>
        <color indexed="60"/>
        <rFont val="Arial"/>
        <family val="2"/>
      </rPr>
      <t>2-INVENTARIO CALIFICACIONES</t>
    </r>
    <r>
      <rPr>
        <sz val="14"/>
        <rFont val="Arial"/>
        <family val="2"/>
      </rPr>
      <t>". Por ello, las casillas de datos de centro en dicha hoja están protegidas.</t>
    </r>
  </si>
  <si>
    <r>
      <t xml:space="preserve">En ningún caso deben introducirse en este anexo datos relativos a asignaturas </t>
    </r>
    <r>
      <rPr>
        <b/>
        <sz val="14"/>
        <color indexed="60"/>
        <rFont val="Arial"/>
        <family val="2"/>
      </rPr>
      <t>pendientes</t>
    </r>
    <r>
      <rPr>
        <sz val="14"/>
        <rFont val="Arial"/>
        <family val="2"/>
      </rPr>
      <t xml:space="preserve"> de cursos anteriores.</t>
    </r>
  </si>
  <si>
    <t>ANEXO III - ESO</t>
  </si>
  <si>
    <t>INFORME DE LOS RESULTADOS DE LA EVALUACIÓN FINAL DEL ALUMNADO</t>
  </si>
  <si>
    <t xml:space="preserve">Año Académico: </t>
  </si>
  <si>
    <t>EDUCACIÓN SECUNDARIA OBLIGATORIA</t>
  </si>
  <si>
    <t>PRESENCIAL</t>
  </si>
  <si>
    <t>Centro:</t>
  </si>
  <si>
    <t>Código centro:</t>
  </si>
  <si>
    <t>Localidad:</t>
  </si>
  <si>
    <t xml:space="preserve"> </t>
  </si>
  <si>
    <t>prom&lt;=eval</t>
  </si>
  <si>
    <t>Positiva en todas</t>
  </si>
  <si>
    <t>Negativa en UNA</t>
  </si>
  <si>
    <t>Negativa en DOS</t>
  </si>
  <si>
    <t>Negativa en TRES</t>
  </si>
  <si>
    <t>Negativa en CUATRO o más</t>
  </si>
  <si>
    <t>Evaluados</t>
  </si>
  <si>
    <t>Ordinaria</t>
  </si>
  <si>
    <t>POSITIVA en todas</t>
  </si>
  <si>
    <t>NEGATIVA en UNA</t>
  </si>
  <si>
    <t>NEGATIVA en DOS</t>
  </si>
  <si>
    <t>NEGATIVA en TRES</t>
  </si>
  <si>
    <t>1º ESO</t>
  </si>
  <si>
    <t>Hombres</t>
  </si>
  <si>
    <t>Mujeres</t>
  </si>
  <si>
    <t>2º ESO</t>
  </si>
  <si>
    <t>3º ESO</t>
  </si>
  <si>
    <t>4º ESO</t>
  </si>
  <si>
    <t xml:space="preserve">TOTAL </t>
  </si>
  <si>
    <t>ESTAS HOJAS CONTIENEN TODOS LOS DATOS REQUERIDOS POR EL FORMATO OFICIAL.</t>
  </si>
  <si>
    <t>Inventario de calificaciones finales obtenidas por el alumnado en las diferentes materias</t>
  </si>
  <si>
    <t>Año Académico:</t>
  </si>
  <si>
    <t>Si no se imparte la materia, no cumplimentar</t>
  </si>
  <si>
    <t>mod-reg</t>
  </si>
  <si>
    <t>curso</t>
  </si>
  <si>
    <t>Materia</t>
  </si>
  <si>
    <t xml:space="preserve">SU </t>
  </si>
  <si>
    <t>Total 
alumnos</t>
  </si>
  <si>
    <t>PRESENCIAL_DIURNO</t>
  </si>
  <si>
    <t>Biología y Geología</t>
  </si>
  <si>
    <t>Educación física</t>
  </si>
  <si>
    <t>Música</t>
  </si>
  <si>
    <t>Religión judia</t>
  </si>
  <si>
    <t>Tecnología</t>
  </si>
  <si>
    <t>Latín</t>
  </si>
  <si>
    <t>Cultura Clásica</t>
  </si>
  <si>
    <t>Artes Escénicas y Danza</t>
  </si>
  <si>
    <t>Cultura Científica</t>
  </si>
  <si>
    <t xml:space="preserve">Ámbito Práctico  </t>
  </si>
  <si>
    <t>Observaciones:</t>
  </si>
  <si>
    <t>mat=eval</t>
  </si>
  <si>
    <t>1 = 2</t>
  </si>
  <si>
    <t>nota: total alumnos debe ser igual a nº de evaluados</t>
  </si>
  <si>
    <t>nota: suma de total alumnos alemán, ingles y frances 1ª lengua extr. debe ser igual a nº de evaluados</t>
  </si>
  <si>
    <t>nota: suma de total alumnos religiones y valores éticos debe ser igual a nº de evaluados</t>
  </si>
  <si>
    <t>nota: total alumnos debe ser menor o igual a nº de evaluados</t>
  </si>
  <si>
    <t>csantanafraga@gmail.com</t>
  </si>
  <si>
    <t>974 47 10 54</t>
  </si>
  <si>
    <t>974 48 04 62</t>
  </si>
  <si>
    <t>Cl. Santa Cruz, s/n</t>
  </si>
  <si>
    <t>Santa Cilia</t>
  </si>
  <si>
    <t>Cl. Mosen José Pardo Aso, 17</t>
  </si>
  <si>
    <t>ifaja@aragon.es</t>
  </si>
  <si>
    <t>lainmaculadaalcaniz@gmail.com</t>
  </si>
  <si>
    <t>terciarias@planalfa.es</t>
  </si>
  <si>
    <t>cplateruel@educa.aragon.es</t>
  </si>
  <si>
    <t>cracastellote@educa.aragon.es / craaguaviva@educa.aragon.es</t>
  </si>
  <si>
    <t>craalifara@educa.aragon.es</t>
  </si>
  <si>
    <t>santanaborja@telefonica.net</t>
  </si>
  <si>
    <t>santaanacaspe@planalfa.es</t>
  </si>
  <si>
    <t>Calle Pirineos, s/n</t>
  </si>
  <si>
    <t>titularzaragoza@salesianas.org</t>
  </si>
  <si>
    <t>administracion@mercedariaszaragoza.es</t>
  </si>
  <si>
    <t>colegio@lapurisimaysantonio.es</t>
  </si>
  <si>
    <t>secretaria@agustinoszaragoza.com</t>
  </si>
  <si>
    <t>titular@colegiosantaana.org</t>
  </si>
  <si>
    <t>secretaria@marianistas.net</t>
  </si>
  <si>
    <t>fpcondesdearagon@gmail.com</t>
  </si>
  <si>
    <t>CL. ASÍN Y PALACIOS, 18</t>
  </si>
  <si>
    <t>info@formacciona.com</t>
  </si>
  <si>
    <t>976 12 50 79</t>
  </si>
  <si>
    <t>cpicastilloqadrit@educa.aragon.es</t>
  </si>
  <si>
    <t>Av. del Cierzo, s/n</t>
  </si>
  <si>
    <t>976 87 69 19</t>
  </si>
  <si>
    <t>cpiparquevenecia@educa.aragon.es</t>
  </si>
  <si>
    <t>C/ La Isla del Tesoro, s/n</t>
  </si>
  <si>
    <t>cpisoledadpuertolas@educa.aragon.es</t>
  </si>
  <si>
    <t>976 62 60 60</t>
  </si>
  <si>
    <t>cpalpartir@educa.aragon.es</t>
  </si>
  <si>
    <t>976 78 88 46</t>
  </si>
  <si>
    <t>976 50 98 24</t>
  </si>
  <si>
    <t>ceipfigueruelas@educa.aragon.es</t>
  </si>
  <si>
    <t>976 57 53 25</t>
  </si>
  <si>
    <t>976 14 42 55</t>
  </si>
  <si>
    <t>cpalfinden@educa.aragon.es</t>
  </si>
  <si>
    <t>976 10 82 32</t>
  </si>
  <si>
    <t>Cl. Asunción Muro Tejero, 1</t>
  </si>
  <si>
    <t>976 65 31 10</t>
  </si>
  <si>
    <t>976 34 06 20</t>
  </si>
  <si>
    <t>976 43 35 95</t>
  </si>
  <si>
    <t>976 93 35 99</t>
  </si>
  <si>
    <t>976 39 96 85</t>
  </si>
  <si>
    <t>Santa Bárbara 3</t>
  </si>
  <si>
    <t>cragotor@educa.aragon.es, crajarque@educa.aragon.es</t>
  </si>
  <si>
    <t>San Agustín, 6</t>
  </si>
  <si>
    <t>976 65 12 40</t>
  </si>
  <si>
    <t>Villalengua</t>
  </si>
  <si>
    <t>Pza. Mayor, 16</t>
  </si>
  <si>
    <t>976 84 70 27</t>
  </si>
  <si>
    <t>C/LOARRE, S/N.</t>
  </si>
  <si>
    <t>iesmartinabescos@educa.aragon.es</t>
  </si>
  <si>
    <t>976 14 99 64</t>
  </si>
  <si>
    <t>ieslamuela@educa.aragon.es</t>
  </si>
  <si>
    <t>iestorredelosespejos@educa.aragon.es</t>
  </si>
  <si>
    <t>cefyca@aragon.es</t>
  </si>
  <si>
    <t xml:space="preserve">Se recuerda que toda la documentación referida en estas instrucciones está accesible en la página web del CEFyCA:  </t>
  </si>
  <si>
    <t>cefyca.catedu.es</t>
  </si>
  <si>
    <t>CURSO</t>
  </si>
  <si>
    <t>Matrículados
 y evaluados</t>
  </si>
  <si>
    <r>
      <t xml:space="preserve">Número de alumnos que 
</t>
    </r>
    <r>
      <rPr>
        <b/>
        <sz val="14"/>
        <rFont val="Arial"/>
        <family val="2"/>
      </rPr>
      <t>PROMOCIONAN (1º, 2º, 3º)</t>
    </r>
    <r>
      <rPr>
        <sz val="14"/>
        <rFont val="Arial"/>
        <family val="2"/>
      </rPr>
      <t xml:space="preserve"> 
o </t>
    </r>
    <r>
      <rPr>
        <b/>
        <sz val="14"/>
        <rFont val="Arial"/>
        <family val="2"/>
      </rPr>
      <t>TITULAN (4º)</t>
    </r>
  </si>
  <si>
    <r>
      <t xml:space="preserve">Número de alumnos que 
</t>
    </r>
    <r>
      <rPr>
        <b/>
        <sz val="11"/>
        <rFont val="Arial"/>
        <family val="2"/>
      </rPr>
      <t>NO PROMOCIONAN</t>
    </r>
  </si>
  <si>
    <t>Matri-
culados</t>
  </si>
  <si>
    <t>PRIVADO NO CONCERTADO</t>
  </si>
  <si>
    <t>cc</t>
  </si>
  <si>
    <t>nom</t>
  </si>
  <si>
    <t>den</t>
  </si>
  <si>
    <t>dir</t>
  </si>
  <si>
    <t>tel</t>
  </si>
  <si>
    <t>email</t>
  </si>
  <si>
    <t>web</t>
  </si>
  <si>
    <t>pro</t>
  </si>
  <si>
    <t>loc</t>
  </si>
  <si>
    <t>nat</t>
  </si>
  <si>
    <t>EP</t>
  </si>
  <si>
    <t>ESO</t>
  </si>
  <si>
    <t>BACH</t>
  </si>
  <si>
    <t>FPB</t>
  </si>
  <si>
    <t>CFGM</t>
  </si>
  <si>
    <t>CFGS</t>
  </si>
  <si>
    <t>titEP</t>
  </si>
  <si>
    <t>titESO</t>
  </si>
  <si>
    <t>titBACH</t>
  </si>
  <si>
    <t>titFPB</t>
  </si>
  <si>
    <t>titCFGM</t>
  </si>
  <si>
    <t>titCFGS</t>
  </si>
  <si>
    <t>FFPP?</t>
  </si>
  <si>
    <t>C.R.A. VERO-ALCANADRE</t>
  </si>
  <si>
    <t>www.veroalcanadrecra.com</t>
  </si>
  <si>
    <t>Publico</t>
  </si>
  <si>
    <t>SI</t>
  </si>
  <si>
    <t>NO</t>
  </si>
  <si>
    <t>PUB</t>
  </si>
  <si>
    <t>NA</t>
  </si>
  <si>
    <t>C.P. ASUNCIÓN PAÑART MONTANER</t>
  </si>
  <si>
    <t>http://cpainsa.educa.aragon.es</t>
  </si>
  <si>
    <t>C.P. JOSÉ MANUEL BLECUA</t>
  </si>
  <si>
    <t>https://cpalcolea.wordpress.com</t>
  </si>
  <si>
    <t>C.P. SANTOS SAMPER SARASA</t>
  </si>
  <si>
    <t>http://www.catedu.es/ceipsantossamper/</t>
  </si>
  <si>
    <t>C.P.I. RAMÓN Y CAJAL</t>
  </si>
  <si>
    <t>http://www.rycayerbe.es</t>
  </si>
  <si>
    <t>C.P. FRANCISCO GALIAY SARAÑANA</t>
  </si>
  <si>
    <t>Cl. Barrio Nuevo,  S/N</t>
  </si>
  <si>
    <t>http://ballobar.educa.aragon.es</t>
  </si>
  <si>
    <t>C.P. ALTO ARAGÓN</t>
  </si>
  <si>
    <t>www.ceipaltoaragon.com</t>
  </si>
  <si>
    <t>C.P. LA MERCED</t>
  </si>
  <si>
    <t>ceiplamerced.es</t>
  </si>
  <si>
    <t>C. SAN VICENTE DE PAÚL</t>
  </si>
  <si>
    <t>www.colegiosanvicente.net</t>
  </si>
  <si>
    <t>Privado</t>
  </si>
  <si>
    <t>PRICON</t>
  </si>
  <si>
    <t>C. SAN JOSÉ DE CALASANZ</t>
  </si>
  <si>
    <t>Pza.  Constitución,  2</t>
  </si>
  <si>
    <t>http://www.barbastro.escolapiosaragon.org/</t>
  </si>
  <si>
    <t>I.E.S. HERMANOS ARGENSOLA</t>
  </si>
  <si>
    <t>http://ieshabar.educa.aragon.es</t>
  </si>
  <si>
    <t>C.P. VÍCTOR MENDOZA MENDOZA</t>
  </si>
  <si>
    <t>www.educa.aragon.es/cpbinefa</t>
  </si>
  <si>
    <t>C. VIRGEN DEL ROMERAL</t>
  </si>
  <si>
    <t>C.P. VIRGEN DE LA SOLEDAD</t>
  </si>
  <si>
    <t>http://arablogs.catedu.es/blog.php?id_blog=2147</t>
  </si>
  <si>
    <t>C.R.A. ALTO ARA</t>
  </si>
  <si>
    <t>https://craaltoara.wordpress.com/</t>
  </si>
  <si>
    <t>C.P. CERBÍN</t>
  </si>
  <si>
    <t>http://cpcampo.educa.aragon.es</t>
  </si>
  <si>
    <t>C.P. LOS ARAÑONES</t>
  </si>
  <si>
    <t>C.P. RAMÓN J. SENDER</t>
  </si>
  <si>
    <t>C.P. MIGUEL SERVET</t>
  </si>
  <si>
    <t>Pza. Valencia,  S/N</t>
  </si>
  <si>
    <t>http://ceipmiguelservet.catedu.es/</t>
  </si>
  <si>
    <t>C.P. SAN JOSÉ DE CALASANZ</t>
  </si>
  <si>
    <t>Avda.  Deportes, 4</t>
  </si>
  <si>
    <t>http://www.cpsanjosedecalasanz.es/</t>
  </si>
  <si>
    <t>C. SANTA ANA</t>
  </si>
  <si>
    <t>C.P. LITERA</t>
  </si>
  <si>
    <t>Ctra. Nacional,  Km.442</t>
  </si>
  <si>
    <t>I.E.S. RAMÓN J. SENDER</t>
  </si>
  <si>
    <t>http://iesender.org</t>
  </si>
  <si>
    <t>C.P. LA FUEVA</t>
  </si>
  <si>
    <t>C.P. SANTIAGO APÓSTOL</t>
  </si>
  <si>
    <t>http://cpgrañen.educa.aragon.es</t>
  </si>
  <si>
    <t>C.P. JOAQUÍN COSTA</t>
  </si>
  <si>
    <t>http://joaquincostagraus.catedu.es/</t>
  </si>
  <si>
    <t>I.E.S. BALTASAR GRACIÁN</t>
  </si>
  <si>
    <t>http://iesgraus.educa.aragon.es</t>
  </si>
  <si>
    <t>C.P. JUAN XXIII</t>
  </si>
  <si>
    <t>C.P. PÍO XII</t>
  </si>
  <si>
    <t>http://cppxhues.educa.aragon.es</t>
  </si>
  <si>
    <t>C.P. SANCHO RAMÍREZ</t>
  </si>
  <si>
    <t>www.cpsrahue.educa.aragon.es</t>
  </si>
  <si>
    <t>C.P. SAN VICENTE</t>
  </si>
  <si>
    <t>Pza. De San Vicente,  1</t>
  </si>
  <si>
    <t>http://ceipsanvicente.catedu.es</t>
  </si>
  <si>
    <t>C. SAN BERNARDO</t>
  </si>
  <si>
    <t>www.salesianoshuesca.org</t>
  </si>
  <si>
    <t>C. SANTA ROSA - ALTOARAGÓN</t>
  </si>
  <si>
    <t>santarosaaltoaragonhuesca.com</t>
  </si>
  <si>
    <t>PRINOCON</t>
  </si>
  <si>
    <t>C. SAN VIATOR</t>
  </si>
  <si>
    <t>https://sanviatorhuesca.net</t>
  </si>
  <si>
    <t>C.P.I.F.P. MONTEARAGÓN</t>
  </si>
  <si>
    <t>Ctra. De Sariñena,  Km. 4</t>
  </si>
  <si>
    <t>http://cpifpmontearagon.es</t>
  </si>
  <si>
    <t>I.E.S. RAMÓN Y CAJAL</t>
  </si>
  <si>
    <t>Avda. De La Paz,  9</t>
  </si>
  <si>
    <t>http://iesrychu.educa.aragon.es</t>
  </si>
  <si>
    <t>I.E.S. PIRÁMIDE</t>
  </si>
  <si>
    <t>CAMI.  DE CUARTE, S/N</t>
  </si>
  <si>
    <t>www.iespiramide.es</t>
  </si>
  <si>
    <t>I.E.S. SIERRA DE GUARA</t>
  </si>
  <si>
    <t>http://iessguhu.educa.aragon.es</t>
  </si>
  <si>
    <t>C.P. ALCORAZ</t>
  </si>
  <si>
    <t>C.P. SAN JUAN DE LA PEÑA</t>
  </si>
  <si>
    <t>http://www.educa.aragon.es/cpsjphue</t>
  </si>
  <si>
    <t>C. ESCUELAS PÍAS</t>
  </si>
  <si>
    <t>I.E.S. DOMINGO MIRAL</t>
  </si>
  <si>
    <t>www.iesdomingomiral.com</t>
  </si>
  <si>
    <t>I.F.A. INSTITUTO DE FORMACIÓN AGROAMBIENTAL</t>
  </si>
  <si>
    <t>www.ifajaca.es</t>
  </si>
  <si>
    <t>C.R.A. MONEGROS NORTE</t>
  </si>
  <si>
    <t>http://cramonegrosnorte.blogspot.com.es/</t>
  </si>
  <si>
    <t>C.P. SAN GINÉS</t>
  </si>
  <si>
    <t>www.colegiojoaquincosta.es</t>
  </si>
  <si>
    <t>C. SANTO DOMINGO SAVIO</t>
  </si>
  <si>
    <t>http://www.santaanamonzon.com/</t>
  </si>
  <si>
    <t>C. MINTE</t>
  </si>
  <si>
    <t>www.colegiominte.es</t>
  </si>
  <si>
    <t>I.E.S. JOSÉ MOR DE FUENTES</t>
  </si>
  <si>
    <t>Avda. Del  Pueyo, 89</t>
  </si>
  <si>
    <t>www.iesmordefuentes.com</t>
  </si>
  <si>
    <t>C.P. SAN GREGORIO</t>
  </si>
  <si>
    <t>http://cpontine.educa.aragon.es</t>
  </si>
  <si>
    <t>C.R.A. CINCA-CINQUETA</t>
  </si>
  <si>
    <t>www.cracincacinqueta.com</t>
  </si>
  <si>
    <t>C.P. MONTECORONA</t>
  </si>
  <si>
    <t>http://cpmsabin.educa.aragon.es</t>
  </si>
  <si>
    <t>C.P. PUENTE SARDAS</t>
  </si>
  <si>
    <t>www.colegiopuentesardas.org</t>
  </si>
  <si>
    <t>I.E.S. SAN ALBERTO MAGNO</t>
  </si>
  <si>
    <t>http://iesamsab.educa.aragon.es</t>
  </si>
  <si>
    <t>C.P. LA LAGUNA</t>
  </si>
  <si>
    <t>www.ceiplalaguna.com</t>
  </si>
  <si>
    <t>C.P. ALBERTO GALINDO</t>
  </si>
  <si>
    <t>C.P. SAN MIGUEL</t>
  </si>
  <si>
    <t>www.cpsanmiguel.org</t>
  </si>
  <si>
    <t>C.P. COLLARADA</t>
  </si>
  <si>
    <t>http://www.colevillanew.blogspot.com</t>
  </si>
  <si>
    <t>C.P. SAN JUAN BAUTISTA</t>
  </si>
  <si>
    <t>https://cpzaidin.wordpress.com</t>
  </si>
  <si>
    <t>I.E.S. MARTÍNEZ VARGAS</t>
  </si>
  <si>
    <t>Cami.  De La Boquera, S/N</t>
  </si>
  <si>
    <t>iesmv.com</t>
  </si>
  <si>
    <t>C.P. EL PARQUE</t>
  </si>
  <si>
    <t>http://www.micoleelparquehuesca.wordpress.com</t>
  </si>
  <si>
    <t>I.E.S. LUCAS MALLADA</t>
  </si>
  <si>
    <t>http://ieslmahu.educa.aragon.es</t>
  </si>
  <si>
    <t>C.P. MONTE OROEL</t>
  </si>
  <si>
    <t>http://www.monteoroel.org</t>
  </si>
  <si>
    <t>C.P. ARAGÓN</t>
  </si>
  <si>
    <t>http:/www.educa.aragob.es/cparmonz/</t>
  </si>
  <si>
    <t>I.E.S. BAJO CINCA</t>
  </si>
  <si>
    <t>http://e-ducativa.catedu.es/22004888</t>
  </si>
  <si>
    <t>I.E.S. BIELLO ARAGÓN</t>
  </si>
  <si>
    <t>http://iesbasab.educa.aragon.es</t>
  </si>
  <si>
    <t>C.P. PEDRO I</t>
  </si>
  <si>
    <t>http://pedroprimero.com</t>
  </si>
  <si>
    <t>C. NTRA. SRA. DE GUAYENTE</t>
  </si>
  <si>
    <t>http://www.escuelahosteleriaguayente.com/</t>
  </si>
  <si>
    <t>I.E.S. MONEGROS-GASPAR LAX</t>
  </si>
  <si>
    <t>http://e-ducativa.catedu.es/22005030/sitio/</t>
  </si>
  <si>
    <t>C.P. VIRGEN DE LOS RÍOS</t>
  </si>
  <si>
    <t>C.P.I.F.P. SAN LORENZO</t>
  </si>
  <si>
    <t>http://www.escuelahosteleria.org</t>
  </si>
  <si>
    <t xml:space="preserve"> ESCUELA DE ARTE DE HUESCA</t>
  </si>
  <si>
    <t>http://www.escueladeartedehuesca.org</t>
  </si>
  <si>
    <t>C.P. PEDRO J. RUBIO</t>
  </si>
  <si>
    <t>http://www.colegiopedrojrubio.es</t>
  </si>
  <si>
    <t>C.P. VALLE DEL GUARGA</t>
  </si>
  <si>
    <t>I.E.S. SIERRA DE SAN QUÍLEZ</t>
  </si>
  <si>
    <t>http://www.iesbinefar.es</t>
  </si>
  <si>
    <t>I.E.S. LA LLITERA</t>
  </si>
  <si>
    <t>http://www.educa.aragob.es/iestamar</t>
  </si>
  <si>
    <t>I.E.S. SOBRARBE</t>
  </si>
  <si>
    <t>Cl. Lucien Briet,  S/N</t>
  </si>
  <si>
    <t>C.P. DE PAÚLES DE SARSA</t>
  </si>
  <si>
    <t>http://cppaules.educa.aragon.es</t>
  </si>
  <si>
    <t>C.P.E.P.A. LITERA</t>
  </si>
  <si>
    <t>C.R.A. LA LLITERA</t>
  </si>
  <si>
    <t>www.cralallitera.org</t>
  </si>
  <si>
    <t>C.R.A. MONTESNEGROS</t>
  </si>
  <si>
    <t>http://e-ducativa.catedu.es/22005686/sitio/</t>
  </si>
  <si>
    <t>C.R.A. A REDOLADA</t>
  </si>
  <si>
    <t>http://aredolada.blogspot.com.es/</t>
  </si>
  <si>
    <t>C.R.A. BAJA RIBAGORZA</t>
  </si>
  <si>
    <t xml:space="preserve"> Bo. Bajo, S/N</t>
  </si>
  <si>
    <t>http://crabajaribagorza.educa.aragon.es/</t>
  </si>
  <si>
    <t>C.R.A. ESTADILLA-FONZ</t>
  </si>
  <si>
    <t>Avda. De Las  Sierras, 1</t>
  </si>
  <si>
    <t>C.R.A. MONTEARAGÓN</t>
  </si>
  <si>
    <t>Ctra  De  Huesca , S/N</t>
  </si>
  <si>
    <t>www.cramontearagon.catedu.es</t>
  </si>
  <si>
    <t>C.R.A. ALTO GÁLLEGO</t>
  </si>
  <si>
    <t>http://craaltogallego.catedu.es/</t>
  </si>
  <si>
    <t>C.R.A. EL TRÉBOL</t>
  </si>
  <si>
    <t>www.craeltrebol.es</t>
  </si>
  <si>
    <t>I.E.S. PIRINEOS</t>
  </si>
  <si>
    <t>http://iespijac.educa.aragon.es</t>
  </si>
  <si>
    <t>C.R.A. RÍO ARAGÓN</t>
  </si>
  <si>
    <t>www.crarioaragon.es</t>
  </si>
  <si>
    <t>C.R.A. RIBAGORZA ORIENTAL</t>
  </si>
  <si>
    <t>http://craribor.educa.aragon.es</t>
  </si>
  <si>
    <t>C.R.A. RIBERA DEL CINCA</t>
  </si>
  <si>
    <t>http://crariberadelcinca.catedu.es</t>
  </si>
  <si>
    <t>C.R.A. DE ALTORRICÓN</t>
  </si>
  <si>
    <t>http://craaltorricon.catedu.es</t>
  </si>
  <si>
    <t>C.R.A. ARCO IRIS</t>
  </si>
  <si>
    <t>http://www.craarcoi.educa.aragon.es/</t>
  </si>
  <si>
    <t>C.R.A. ALBEOS</t>
  </si>
  <si>
    <t>Cl. Escuelas,  28</t>
  </si>
  <si>
    <t>http://cralbeos.educa.aragon.es</t>
  </si>
  <si>
    <t>C.R.A. VIOLADA MONEGROS</t>
  </si>
  <si>
    <t>Cl. José  María Peleato, 18</t>
  </si>
  <si>
    <t xml:space="preserve">cratardienta@educa.aragon.es </t>
  </si>
  <si>
    <t>www.educa.aragon.es/craviomo</t>
  </si>
  <si>
    <t>C.R.A. LA SABINA</t>
  </si>
  <si>
    <t>www.educa.aragob.es/crarobre/crarobre</t>
  </si>
  <si>
    <t>C.R.A. MONEGROS-HOYA</t>
  </si>
  <si>
    <t>www.cramonegroshoya.es</t>
  </si>
  <si>
    <t>C.R.A. ALTA RIBAGORZA</t>
  </si>
  <si>
    <t>Avda.  De Luchón, S/N</t>
  </si>
  <si>
    <t>www.craaltaribagorza.net</t>
  </si>
  <si>
    <t>SECCIÓN I.E.S. PIRÁMIDE</t>
  </si>
  <si>
    <t>http://iesalmud.educa.aragon.es</t>
  </si>
  <si>
    <t>I.E.S. DE CASTEJÓN DE SOS</t>
  </si>
  <si>
    <t>PZA. COSTITUCIÓN,  S/N</t>
  </si>
  <si>
    <t>I.E.S. MONTES NEGROS</t>
  </si>
  <si>
    <t>http://www.iesmontesnegros.es</t>
  </si>
  <si>
    <t>I.E.S. CINCA-ALCANADRE</t>
  </si>
  <si>
    <t>http://iescinca.educa.aragon.es</t>
  </si>
  <si>
    <t>SECCIÓN I.E.S. BIELLO ARAGÓN</t>
  </si>
  <si>
    <t>.</t>
  </si>
  <si>
    <t>C. VALLE DE BENASQUE</t>
  </si>
  <si>
    <t>Avda .De Luchón,  S/N</t>
  </si>
  <si>
    <t>C. ARTE-MISS HUESCA</t>
  </si>
  <si>
    <t>http://www.arte-miss.com</t>
  </si>
  <si>
    <t>C.P. PIRINEOS-PYRÉNÉES</t>
  </si>
  <si>
    <t>http://ceippirineospyrenees.catedu.es</t>
  </si>
  <si>
    <t>C.P.I.F.P. PIRÁMIDE</t>
  </si>
  <si>
    <t>www.cpifppiramide.com</t>
  </si>
  <si>
    <t>C.P. MONZÓN III</t>
  </si>
  <si>
    <t>http://colegiomonzon3.wordpress.com/</t>
  </si>
  <si>
    <t>C.P. MARÍA MOLINER</t>
  </si>
  <si>
    <t>http://cpfragaiii.wixsite.com/mariamoliner</t>
  </si>
  <si>
    <t>C.P. KATIA ACÍN</t>
  </si>
  <si>
    <t>xxx</t>
  </si>
  <si>
    <t>C.P.I BENABARRE</t>
  </si>
  <si>
    <t>Cl. San José de Calasanz, 13</t>
  </si>
  <si>
    <t>C.P ARÉN</t>
  </si>
  <si>
    <t>Cl. San Martín, 5</t>
  </si>
  <si>
    <t>ceiparen@educa.aragon.es</t>
  </si>
  <si>
    <t>Arén</t>
  </si>
  <si>
    <t>C.P MONTANUY</t>
  </si>
  <si>
    <t>Ctra. Nacional 260, Km 354,5</t>
  </si>
  <si>
    <t>ceipmontanuy@educa.aragon.es</t>
  </si>
  <si>
    <t>Montanuy</t>
  </si>
  <si>
    <t>C.P. ROMÁN GARCÍA</t>
  </si>
  <si>
    <t>http://cpalbala.educa.aragon.es</t>
  </si>
  <si>
    <t>C.P. EMILIO DÍAZ</t>
  </si>
  <si>
    <t>http://catedu.es/cpemiliodiaz/</t>
  </si>
  <si>
    <t>C. SAN VALERO</t>
  </si>
  <si>
    <t>Cl. Escolapios,  2</t>
  </si>
  <si>
    <t>C. LA INMACULADA</t>
  </si>
  <si>
    <t>www.anasalcaniz.com</t>
  </si>
  <si>
    <t>C.P. EL JUSTICIA DE ARAGÓN</t>
  </si>
  <si>
    <t>Cl. San Pascual  22</t>
  </si>
  <si>
    <t>www.colegioeljusticiadearagon.es</t>
  </si>
  <si>
    <t>C.P. JUAN RAMÓN ALEGRE</t>
  </si>
  <si>
    <t>http//catedu.es/ceipjuanramonalegre/</t>
  </si>
  <si>
    <t>C.P. RICARDO MALLÉN</t>
  </si>
  <si>
    <t>http://ceipricardomallen.catedu.es/</t>
  </si>
  <si>
    <t>C.P. VIRGEN DEL PILAR</t>
  </si>
  <si>
    <t>http://cpvpcala.educa.aragon.es</t>
  </si>
  <si>
    <t>C.P. ASTRÓNOMO ZARZOSO</t>
  </si>
  <si>
    <t>http://e-ducativa.catedu.es/44001159/sitio</t>
  </si>
  <si>
    <t>C.P. ANTONIO GARGALLO MOYA</t>
  </si>
  <si>
    <t>http://ceipantoniogargallomoya.catedu.es/</t>
  </si>
  <si>
    <t>C.P. LUIS TURÓN</t>
  </si>
  <si>
    <t>ceipluisturonhijar.com</t>
  </si>
  <si>
    <t>C.P. VALERO SERRANO</t>
  </si>
  <si>
    <t>http://e-ducativa.catedu.es/44002061/sitio/</t>
  </si>
  <si>
    <t>C.P. NTRA. SRA. DEL PILAR</t>
  </si>
  <si>
    <t>http://cpmonreal.es/</t>
  </si>
  <si>
    <t>C.P. COMARCA CUENCAS MINERAS</t>
  </si>
  <si>
    <t>www.cpsmmora.blogspot.com</t>
  </si>
  <si>
    <t>C.R.A. TERUEL UNO</t>
  </si>
  <si>
    <t>www.crateru1.educa.aragon.es</t>
  </si>
  <si>
    <t>C.P. DE SARRIÓN</t>
  </si>
  <si>
    <t>http://adigital.pntic.mec.es/~sarrion/</t>
  </si>
  <si>
    <t>C.P.I.F.P. DE SAN BLAS</t>
  </si>
  <si>
    <t>http://ifpesanblas.es</t>
  </si>
  <si>
    <t>C. LA SALLE-SAN JOSÉ</t>
  </si>
  <si>
    <t>www.lasalleteruel.es</t>
  </si>
  <si>
    <t>C. LAS VIÑAS</t>
  </si>
  <si>
    <t>www.colegiolasvinas.com</t>
  </si>
  <si>
    <t>C.P. PIERRES VEDEL</t>
  </si>
  <si>
    <t>https://sites.google.com/site/colegiopierresvedel</t>
  </si>
  <si>
    <t>C.P. MIGUEL VALLÉS</t>
  </si>
  <si>
    <t>http://cpmvteruel.educa.aragon.es</t>
  </si>
  <si>
    <t>C.P. LAS ANEJAS</t>
  </si>
  <si>
    <t>http://ceiplasanejas.catedu.es</t>
  </si>
  <si>
    <t>C. VICTORIA DÍEZ</t>
  </si>
  <si>
    <t>C. LA PURÍSIMA Y SANTOS MÁRTIRES</t>
  </si>
  <si>
    <t>I.E.S. SANTA EMERENCIANA</t>
  </si>
  <si>
    <t>www.ies.com</t>
  </si>
  <si>
    <t>I.E.S. SEGUNDO DE CHOMÓN</t>
  </si>
  <si>
    <t>978 60 13 21</t>
  </si>
  <si>
    <t>www.iesch.org</t>
  </si>
  <si>
    <t>I.E.S. VEGA DEL TURIA</t>
  </si>
  <si>
    <t>http://www.iesvegadelturia.es</t>
  </si>
  <si>
    <t>I.E.S. FRANCÉS DE ARANDA</t>
  </si>
  <si>
    <t>http://e-ducativa.catedu.es/44003247</t>
  </si>
  <si>
    <t>C.P. ENSANCHE</t>
  </si>
  <si>
    <t>ceipensanche.catedu.es</t>
  </si>
  <si>
    <t xml:space="preserve"> ESCUELA DE ARTE DE TERUEL</t>
  </si>
  <si>
    <t>http://eateruel.educa.aragon.es</t>
  </si>
  <si>
    <t>C.P. VILLA DE UTRILLAS</t>
  </si>
  <si>
    <t>C.P. VICENTE FERRER RAMOS</t>
  </si>
  <si>
    <t>http://www.educa.aragon.es/cpvalder</t>
  </si>
  <si>
    <t>I.E.S. VALLE DEL JILOCA</t>
  </si>
  <si>
    <t>http://iescalam.educa.aragon.es</t>
  </si>
  <si>
    <t>I.E.S. PEDRO LAÍN ENTRALGO</t>
  </si>
  <si>
    <t>http://ieshijar.educa.aragon.es</t>
  </si>
  <si>
    <t>C.P. LA FUENFRESCA</t>
  </si>
  <si>
    <t>http//cplfteru.educa.aragon.es</t>
  </si>
  <si>
    <t>C.R.A. REGALLO</t>
  </si>
  <si>
    <t>http://cra-regallo.blogspot.com.es/</t>
  </si>
  <si>
    <t>C.R.A. JAVALAMBRE</t>
  </si>
  <si>
    <t>http://crajaval.educa.aragon.es/</t>
  </si>
  <si>
    <t>C.R.A. SIERRA DE ALBARRACÍN</t>
  </si>
  <si>
    <t>http://crasierradealbarracin.catedu.es</t>
  </si>
  <si>
    <t>I.E.S. FERNANDO LÁZARO CARRETER</t>
  </si>
  <si>
    <t>http://iesutril.educa.aragon.es</t>
  </si>
  <si>
    <t>C.P. MANUEL FRANCO ROYO</t>
  </si>
  <si>
    <t>http://www.colegiomanuelfrancoroyo.com</t>
  </si>
  <si>
    <t>I.E.S. MATARRAÑA</t>
  </si>
  <si>
    <t>www.iesvalderrobres.com</t>
  </si>
  <si>
    <t>C.R.A. MAESTRAZGO GÚDAR</t>
  </si>
  <si>
    <t>C.R.A. TURIA</t>
  </si>
  <si>
    <t>http://craturia.catedu.es/</t>
  </si>
  <si>
    <t>I.E.S. PABLO SERRANO</t>
  </si>
  <si>
    <t>CL. HERMANAS ZAPATA,  8</t>
  </si>
  <si>
    <t>www.iesandorra.es</t>
  </si>
  <si>
    <t>I.E.S. SALVADOR VICTORIA</t>
  </si>
  <si>
    <t>http://iesmonre.educa.aragon.es</t>
  </si>
  <si>
    <t>C.R.A. PABLO ANTONIO CRESPO</t>
  </si>
  <si>
    <t>www.craaliag.educa.aragon.es</t>
  </si>
  <si>
    <t>C.R.A. GOYA</t>
  </si>
  <si>
    <t>http://cragoya.educa.aragon.es</t>
  </si>
  <si>
    <t>C.R.A. ALTO MAESTRAZGO</t>
  </si>
  <si>
    <t>Avda.  Maestrazgo, 3</t>
  </si>
  <si>
    <t>http://craaltomaestrazgo.catedu.es/</t>
  </si>
  <si>
    <t>C.R.A. SOMONTANO-BAJO ARAGÓN</t>
  </si>
  <si>
    <t>crasomontanobajoaragon.catedu.es</t>
  </si>
  <si>
    <t>C.R.A. PALMIRA PLÁ</t>
  </si>
  <si>
    <t>http://e-ducativa.catedu.es/44004719/sitio/</t>
  </si>
  <si>
    <t>C.R.A. ARIÑO-ALLOZA</t>
  </si>
  <si>
    <t>www.educa.aragon.es/craarino/weduca/</t>
  </si>
  <si>
    <t>C.R.A. OLEA</t>
  </si>
  <si>
    <t>http://cradecas.educa.aragon.es</t>
  </si>
  <si>
    <t>C.R.A. ALIFARA</t>
  </si>
  <si>
    <t>http://crafresneda.blogspot.com</t>
  </si>
  <si>
    <t>C.R.A. TASTAVÍNS</t>
  </si>
  <si>
    <t>http://cratastavins.blogspot.com</t>
  </si>
  <si>
    <t>C.R.A. DE MARTÍN DEL RÍO</t>
  </si>
  <si>
    <t>www.elcarboncillodigital.blogspot.com.es</t>
  </si>
  <si>
    <t>C.R.A. DE MUNIESA</t>
  </si>
  <si>
    <t>http://cramunie.educa.aragon.es</t>
  </si>
  <si>
    <t>C.R.A. PÓRTICO DE ARAGÓN</t>
  </si>
  <si>
    <t>http://www.craportico.es/</t>
  </si>
  <si>
    <t>C.R.A. DE ALBARRACÍN</t>
  </si>
  <si>
    <t>www.catedu.es/craalbarracin/</t>
  </si>
  <si>
    <t>C.R.A. BAJO MARTÍN</t>
  </si>
  <si>
    <t>http://crabajomartin.catedu.es/</t>
  </si>
  <si>
    <t>C.R.A. DEL MEZQUÍN</t>
  </si>
  <si>
    <t>http://cradelmezquin.blogspot.com</t>
  </si>
  <si>
    <t>C.R.A. MATARRANYA</t>
  </si>
  <si>
    <t>Avda. De Aragón,  2-4</t>
  </si>
  <si>
    <t>http://www.educa.aragob.es/cramatar/index.html</t>
  </si>
  <si>
    <t>C.R.A. CUNA DEL JILOCA</t>
  </si>
  <si>
    <t>http://crastaeu/educa.aragon.es</t>
  </si>
  <si>
    <t>I.E.S. DAMIÁN FORMENT</t>
  </si>
  <si>
    <t>http://www.iesalcorisa.es/index.php</t>
  </si>
  <si>
    <t>I.E.S. VALLE DEL GUADALOPE</t>
  </si>
  <si>
    <t>http://www.iesvalledelguadalope.es</t>
  </si>
  <si>
    <t>I.E.S. GÚDAR-JAVALAMBRE</t>
  </si>
  <si>
    <t>http://iesgudarjavalambre.es/</t>
  </si>
  <si>
    <t>I.E.S. SIERRA PALOMERA</t>
  </si>
  <si>
    <t>http://iessierrapalomera.catedu.es</t>
  </si>
  <si>
    <t>C.R.A. ALGARS</t>
  </si>
  <si>
    <t>https://sites.google.com/site/cralgars/</t>
  </si>
  <si>
    <t>C.R.A. CAMPO BELLO</t>
  </si>
  <si>
    <t>www.crabello.educa.aragon.es/</t>
  </si>
  <si>
    <t>C.R.A. EL POYO DEL CID</t>
  </si>
  <si>
    <t>http://crapoyoc.educa.aragon.es</t>
  </si>
  <si>
    <t>I.E.S. BAJO ARAGÓN</t>
  </si>
  <si>
    <t>http://www.iesbajoaragon.com/</t>
  </si>
  <si>
    <t>SECCIÓN I.E.S. SEGUNDO DE CHOMÓN</t>
  </si>
  <si>
    <t>http://iescanta.educa.aragon.es</t>
  </si>
  <si>
    <t>I.E.S. LOBETANO</t>
  </si>
  <si>
    <t>http://e-ducativa.catedu.es/44005207/sitio</t>
  </si>
  <si>
    <t>C.P.I.F.P. ESCUELA DE HOSTELERÍA DE TERUEL</t>
  </si>
  <si>
    <t>http://www.educa.aragob.es/eshoster/</t>
  </si>
  <si>
    <t>C.P. JUAN SOBRARIAS</t>
  </si>
  <si>
    <t>http://ceipjuansobrarias.catedu.es/</t>
  </si>
  <si>
    <t>C.P. JUAN LORENZO PALMIRENO</t>
  </si>
  <si>
    <t>https://colegiopalmireno.blogspot.com.es</t>
  </si>
  <si>
    <t>C.P.I.F.P. BAJO ARAGÓN</t>
  </si>
  <si>
    <t>C.R.A. BRONCHALES-ORIHUELA</t>
  </si>
  <si>
    <t>http://crabronchales-orihuela.catedu.es/</t>
  </si>
  <si>
    <t>ceiparagon.wix.com</t>
  </si>
  <si>
    <t>C. NTRA. SRA DEL CASTILLO</t>
  </si>
  <si>
    <t>http://www.nscastillo.com</t>
  </si>
  <si>
    <t>I.E.S. CONDE ARANDA</t>
  </si>
  <si>
    <t>http://iescondearanda.wix.com/iescondearanda</t>
  </si>
  <si>
    <t>C.P. BRIANDA DE LUNA</t>
  </si>
  <si>
    <t>http://cpalfaja.educa.aragon.es</t>
  </si>
  <si>
    <t>C.P. ARZOBISPO DOMÉNECH</t>
  </si>
  <si>
    <t>http://www.cpalmonacids.educa.aragon.es</t>
  </si>
  <si>
    <t>C.P. NERTÓBRIGA</t>
  </si>
  <si>
    <t>www.ceipnertobriga.es</t>
  </si>
  <si>
    <t>C. SALESIANOS LAVIAGA-CASTILLO</t>
  </si>
  <si>
    <t>http://www.salesianos.edu/laalmunia</t>
  </si>
  <si>
    <t>C.P. RAMÓN Y CAJAL</t>
  </si>
  <si>
    <t>http://cpalpartir.educa.aragon.es/</t>
  </si>
  <si>
    <t>C.P. VIRGEN DE LA PEANA</t>
  </si>
  <si>
    <t>PZA. DEL MESÓN,  8</t>
  </si>
  <si>
    <t>https://cpateca.sites.google.com/site/cpateca/</t>
  </si>
  <si>
    <t>C.P. BELIA</t>
  </si>
  <si>
    <t>colebelia.blogspot.com</t>
  </si>
  <si>
    <t>C.P. CAMPO DE BORJA</t>
  </si>
  <si>
    <t>Cl. Ramón Y Cajal,  2</t>
  </si>
  <si>
    <t>http://cpborja.educa.aragon.es</t>
  </si>
  <si>
    <t>Cl.  Amad, 22</t>
  </si>
  <si>
    <t>I.E.S. JUAN DE LANUZA</t>
  </si>
  <si>
    <t>http://centros5.pntic.mec.es/ies.juan.de.lanuza</t>
  </si>
  <si>
    <t>C.P. DIPUTACIÓN PROVINCIAL</t>
  </si>
  <si>
    <t>www.coledebrea.blogspot.com</t>
  </si>
  <si>
    <t>C.P. BALTASAR GRACIÁN</t>
  </si>
  <si>
    <t>Ctra. De Valencia,  S/N</t>
  </si>
  <si>
    <t>http://colegiobaltasargracian.wordpress.com</t>
  </si>
  <si>
    <t>C.P. FRANCISCO DE GOYA</t>
  </si>
  <si>
    <t>cpgoya.catedu.es</t>
  </si>
  <si>
    <t>C.P. SALVADOR MINGUIJÓN</t>
  </si>
  <si>
    <t>http://www.catedu.es/ceipsalvadorminguijon</t>
  </si>
  <si>
    <t>http://www.santanacalatayud.com/</t>
  </si>
  <si>
    <t>I.E.S. LEONARDO DE CHABACIER</t>
  </si>
  <si>
    <t>http://iesprcal.educa.aragon.es</t>
  </si>
  <si>
    <t>I.E.S. EMILIO JIMENO</t>
  </si>
  <si>
    <t>http://www.emiliojimeno.edu.es/</t>
  </si>
  <si>
    <t xml:space="preserve"> ACADEMIA DE LOGÍSTICA DEL EJÉRCITO DE TIERRA</t>
  </si>
  <si>
    <t xml:space="preserve">Centro Docente de Formación Militar </t>
  </si>
  <si>
    <t>C.P. DOMINGO JIMÉNEZ BELTRÁN</t>
  </si>
  <si>
    <t>http://ceipdomingojimenez.catedu.es/</t>
  </si>
  <si>
    <t>C.P. SANTO CRISTO DE SANTIAGO</t>
  </si>
  <si>
    <t>http://cpsantocristodesantiago.catedu.es/</t>
  </si>
  <si>
    <t>I.E.S. JOAQUÍN COSTA</t>
  </si>
  <si>
    <t>iescarinena.blogspot.com.es</t>
  </si>
  <si>
    <t>C.P. COMPROMISO DE CASPE</t>
  </si>
  <si>
    <t>www.ceipcompromiso.es</t>
  </si>
  <si>
    <t>www.santaanacaspe.com</t>
  </si>
  <si>
    <t>C.P. LUCIO FABIO SEVERO</t>
  </si>
  <si>
    <t>C.P. PEDRO SÁNCHEZ CIRUELO</t>
  </si>
  <si>
    <t>http://ceippedrosanchezciruelo.catedu.es/</t>
  </si>
  <si>
    <t>C.P. CERVANTES</t>
  </si>
  <si>
    <t>http://cpcervantesejea.catedu.es/</t>
  </si>
  <si>
    <t>C.P. FERRER Y RACAJ</t>
  </si>
  <si>
    <t>https://ferreryracajblog.wordpress.com/</t>
  </si>
  <si>
    <t>C. NTRA. SRA. DE LAS MERCEDES</t>
  </si>
  <si>
    <t>http://mercedariasejea.lciberica.es/</t>
  </si>
  <si>
    <t>E.F.A. E.F.A. BOALARES</t>
  </si>
  <si>
    <t>www.efasdearagon.org</t>
  </si>
  <si>
    <t>I.E.S. REYES CATÓLICOS</t>
  </si>
  <si>
    <t>http://iesreyescatolicos.catedu.es/</t>
  </si>
  <si>
    <t>C.P. GASPAR REMIRO</t>
  </si>
  <si>
    <t>http://www.ceipgasparremiro.com/</t>
  </si>
  <si>
    <t>C.P. SAN JAVIER</t>
  </si>
  <si>
    <t>http://cpfayon.educa.aragon.es</t>
  </si>
  <si>
    <t>C.P. LUIS GARCÍA SÁINZ</t>
  </si>
  <si>
    <t>http://cpgsfuen.educa.aragon.es</t>
  </si>
  <si>
    <t>C.P.I. MARÍA DOMÍNGUEZ</t>
  </si>
  <si>
    <t>http://e-ducativa.catedu.es/50002329/sitio/</t>
  </si>
  <si>
    <t>C.P. SAN JORGE</t>
  </si>
  <si>
    <t>http://catedu.es/cpsanjorge/</t>
  </si>
  <si>
    <t>C.P. BENEDICTO XIII</t>
  </si>
  <si>
    <t>www.cillueca.educa.aragon.es</t>
  </si>
  <si>
    <t>http://ramonycajaldelajoyosa.blogspot.com.es/</t>
  </si>
  <si>
    <t>C.P. VIRGEN DEL PORTAL</t>
  </si>
  <si>
    <t>http://cpmaella.catedu.es/</t>
  </si>
  <si>
    <t>C.P. MANLIA</t>
  </si>
  <si>
    <t>http://cpmallen.educa.aragon.es</t>
  </si>
  <si>
    <t>C.P. MARÍA QUINTANA</t>
  </si>
  <si>
    <t>www.ceipmariaquintanacatedu.es</t>
  </si>
  <si>
    <t>C.P. LUCAS ARRIBAS</t>
  </si>
  <si>
    <t>www.educa.aragob.es/cpmorata/index.htm</t>
  </si>
  <si>
    <t>C.P. SAN NICASIO</t>
  </si>
  <si>
    <t>http://ceipsannicasio.wixsite.com/colegio-novillas</t>
  </si>
  <si>
    <t>C.P. LA PORTALADA</t>
  </si>
  <si>
    <t>http://cplaportalada.blogspot.com.es/</t>
  </si>
  <si>
    <t>Cl. María Moliner, s/n</t>
  </si>
  <si>
    <t>http://www.catedu.es/arablogs/blog.php?id_blog=819</t>
  </si>
  <si>
    <t>C. SANTA MARÍA DE LA ESPERANZA</t>
  </si>
  <si>
    <t>http://www.fundacionxafer.org/STA-MARIA-ESPERANZA/</t>
  </si>
  <si>
    <t>C.P. MIGUEL ARTIGAS</t>
  </si>
  <si>
    <t>http://colegiomiguelartigaspinseque.blogspot.com.es/</t>
  </si>
  <si>
    <t>E.F.A. E.F.A. LA NORIA</t>
  </si>
  <si>
    <t>PRICON/PRINOCON</t>
  </si>
  <si>
    <t>Cl. Joaquín Costa,  73</t>
  </si>
  <si>
    <t>C.P. LOS ALBARES</t>
  </si>
  <si>
    <t>http://ceiplosalbares.catedu.es</t>
  </si>
  <si>
    <t>C.P. FERNANDO EL CATÓLICO</t>
  </si>
  <si>
    <t>http://cpquinto.wixsite.com/fernandoelcatolico</t>
  </si>
  <si>
    <t>C.P. ALFREDO MUIÑOS</t>
  </si>
  <si>
    <t>http://cpremolinos.wix.com/ceipalfredomuinos</t>
  </si>
  <si>
    <t>C.P. MAESTRO MONREAL</t>
  </si>
  <si>
    <t>www.ceipmaestromonreal.es</t>
  </si>
  <si>
    <t>C.P. DANIEL FEDERIO</t>
  </si>
  <si>
    <t>https://ceipdanielfederio.blogspot.com.es/</t>
  </si>
  <si>
    <t>C.P. SUBPRADEL</t>
  </si>
  <si>
    <t>http://cpsubpradel.wordpress.com</t>
  </si>
  <si>
    <t>C.P. ISIDORO GIL DE JAZ</t>
  </si>
  <si>
    <t>http://cpsos.educa.aragon.es/public html</t>
  </si>
  <si>
    <t>Avda. Navarra,  21</t>
  </si>
  <si>
    <t>http://cpjctara.educa.aragon.es/</t>
  </si>
  <si>
    <t>C. SAGRADA FAMILIA</t>
  </si>
  <si>
    <t>C. NTRA. SRA. DEL PILAR</t>
  </si>
  <si>
    <t>C.P. MONCAYO</t>
  </si>
  <si>
    <t>C.P. ALFONSO I EL BATALLADOR</t>
  </si>
  <si>
    <t>colegiopublicotauste.blogspot.com.es</t>
  </si>
  <si>
    <t>C.P. MONTES DEL CASTELLAR</t>
  </si>
  <si>
    <t>http://colegiomontesdelcastellar.blogspot.com.es/</t>
  </si>
  <si>
    <t>C.P. TOSOS</t>
  </si>
  <si>
    <t>http://www.catedu.es/ceiptosos/</t>
  </si>
  <si>
    <t>C.P. DE UNDUÉS DE LERDA</t>
  </si>
  <si>
    <t>948 88 82 17</t>
  </si>
  <si>
    <t>C.P. MIGUEL ARTAZOS TAMÉ</t>
  </si>
  <si>
    <t>Cl.  Zaragoza, S/N</t>
  </si>
  <si>
    <t>www.cpmauteb.wordpress.com</t>
  </si>
  <si>
    <t>C.P. PINTOR PRADILLA</t>
  </si>
  <si>
    <t>www.catedu.es/ceippintorpradilla/</t>
  </si>
  <si>
    <t>C.P. SAN BLAS</t>
  </si>
  <si>
    <t>Avda. Zaragoza,  29</t>
  </si>
  <si>
    <t>www.educa.aragob.es/cpvillah</t>
  </si>
  <si>
    <t>C.P. ÁNGEL ESCORIAZA</t>
  </si>
  <si>
    <t>Cl. Juan  De Las Viñas, 8</t>
  </si>
  <si>
    <t>http://cpaeszar.educa.aragon.es</t>
  </si>
  <si>
    <t>C.E.I. VIRGEN DE GUADALUPE</t>
  </si>
  <si>
    <t xml:space="preserve">976 75 40 80 </t>
  </si>
  <si>
    <t>http://colegiovirgenguadalupe.com/</t>
  </si>
  <si>
    <t>C. SANSUEÑA</t>
  </si>
  <si>
    <t>www.Colegiosagradafamilia.Com</t>
  </si>
  <si>
    <t>C. MADRE MARÍA ROSA MOLAS</t>
  </si>
  <si>
    <t>www.mariarosamolas.com</t>
  </si>
  <si>
    <t>C. BRITÁNICO DE ARAGÓN</t>
  </si>
  <si>
    <t>C.P. RICARDO MUR</t>
  </si>
  <si>
    <t>http:// www.ceipricardomur.es</t>
  </si>
  <si>
    <t>C. SAN MIGUEL</t>
  </si>
  <si>
    <t>C.P. GUSTAVO ADOLFO BÉCQUER</t>
  </si>
  <si>
    <t>http://www.colegiobecquergarrapinillos.es</t>
  </si>
  <si>
    <t>C.P. JULIÁN NIETO TAPIA</t>
  </si>
  <si>
    <t>http://cpjntzar.educa.aragon.es/</t>
  </si>
  <si>
    <t>C. SAN ALBERTO MAGNO</t>
  </si>
  <si>
    <t>C.P. HERMANOS ARGENSOLA</t>
  </si>
  <si>
    <t>http://ceiphermanos.wixsite.com/hermanosargensola</t>
  </si>
  <si>
    <t>C.P. FERNÁNDEZ VIZARRA</t>
  </si>
  <si>
    <t>http://ceipfernandezvizarra.webnode.es</t>
  </si>
  <si>
    <t>C.P. MAESTRO DON PEDRO ORÓS</t>
  </si>
  <si>
    <t>http://cppomove.educa.aragon.es</t>
  </si>
  <si>
    <t>C.P. JUAN PABLO BONET</t>
  </si>
  <si>
    <t>https://colegiojuanpablobonet.wordpress.com/</t>
  </si>
  <si>
    <t>C.P.I.F.P. DE MOVERA</t>
  </si>
  <si>
    <t>http://www.fpmovera.educa.aragon.es</t>
  </si>
  <si>
    <t>C.P. FLORENCIO JARDIEL</t>
  </si>
  <si>
    <t>http//ceipflorenciojardiel.blogspot.com/</t>
  </si>
  <si>
    <t>C.P. ANDRÉS OLIVÁN</t>
  </si>
  <si>
    <t>ceipandresolivan.catedu.es</t>
  </si>
  <si>
    <t>C.P. GUILLERMO FATÁS</t>
  </si>
  <si>
    <t>www.catedu.es/ceipguillermofatas</t>
  </si>
  <si>
    <t>C. LA CONCEPCIÓN</t>
  </si>
  <si>
    <t>www.laconcepcionzaragoza.com</t>
  </si>
  <si>
    <t>I.E.S. ÍTACA</t>
  </si>
  <si>
    <t>www.e-itaca.es</t>
  </si>
  <si>
    <t>C. CONDES DE ARAGÓN</t>
  </si>
  <si>
    <t>www.condesdearagon.es</t>
  </si>
  <si>
    <t>C.P. MARIANO CASTILLO</t>
  </si>
  <si>
    <t>http://cpmcazar.educa.aragon.es</t>
  </si>
  <si>
    <t>C.P. ANA MAYAYO</t>
  </si>
  <si>
    <t>http://cpamazar.educa.aragon.es</t>
  </si>
  <si>
    <t>C.P. ANDRÉS MANJÓN</t>
  </si>
  <si>
    <t>Cl. Delicias,  90</t>
  </si>
  <si>
    <t>http://cpamanza.educa.aragon.es</t>
  </si>
  <si>
    <t>C.P. RECARTE Y ORNAT</t>
  </si>
  <si>
    <t>Cl. San Juan Bosco,  7</t>
  </si>
  <si>
    <t>http:www.recarteyornat.es</t>
  </si>
  <si>
    <t>C.P. CÁNDIDO DOMINGO</t>
  </si>
  <si>
    <t>http://ceipcandidodomingo.blogspot.com/</t>
  </si>
  <si>
    <t>C.P. DOMINGO MIRAL</t>
  </si>
  <si>
    <t>http://ceipdomingomiral.blogspot.com</t>
  </si>
  <si>
    <t>http://cpfeczaragoza.educa.aragon.es</t>
  </si>
  <si>
    <t>C.P. GASCÓN Y MARÍN</t>
  </si>
  <si>
    <t>http://ceipgasconymarin.catedu.es</t>
  </si>
  <si>
    <t>C.P. JERÓNIMO BLANCAS Y TOMÁS</t>
  </si>
  <si>
    <t>www.educa.aragob.es\cpjbtzar</t>
  </si>
  <si>
    <t>C.P. JERÓNIMO ZURITA Y CASTRO</t>
  </si>
  <si>
    <t xml:space="preserve"> cpjzczaragoza@educa.aragon.es</t>
  </si>
  <si>
    <t>http://cpjzczar.educa.aragon.es</t>
  </si>
  <si>
    <t>P.º María Agustín,  41</t>
  </si>
  <si>
    <t>http://colegiojoaquincostazaragoza.com/</t>
  </si>
  <si>
    <t>C.P. JOSÉ MARÍA MIR</t>
  </si>
  <si>
    <t>www.cpjmmzar.educa.aragon.es</t>
  </si>
  <si>
    <t>C.P.I. LA JOTA</t>
  </si>
  <si>
    <t>https://cpilajotazgz.com</t>
  </si>
  <si>
    <t>C.P. JULIÁN SANZ IBÁÑEZ</t>
  </si>
  <si>
    <t>ceipjuliansanzibanez.catedu.es/</t>
  </si>
  <si>
    <t>C.P. LUIS VIVES</t>
  </si>
  <si>
    <t>ceipluisviveszaragoza.blogspot.com.es</t>
  </si>
  <si>
    <t>C.P. MARCOS FRECHÍN</t>
  </si>
  <si>
    <t>http://ceipmarcosfrechin.catedu.es/</t>
  </si>
  <si>
    <t>C.P. SAN BRAULIO</t>
  </si>
  <si>
    <t>http://sanbraulio.blogspot.com.es/</t>
  </si>
  <si>
    <t>C.P. SANTO DOMINGO</t>
  </si>
  <si>
    <t>http://cpsjczaragoza.educa.aragon.es</t>
  </si>
  <si>
    <t>C.P. TÍO JORGE</t>
  </si>
  <si>
    <t>www.tiojorge.es</t>
  </si>
  <si>
    <t>C.P. CALIXTO ARIÑO-HILARIO VAL</t>
  </si>
  <si>
    <t>http://ceipcalixtoarino.catedu.es</t>
  </si>
  <si>
    <t>C.P. EMILIO MORENO CALVETE</t>
  </si>
  <si>
    <t>ceipemiliomorenocalvete.catedu.es</t>
  </si>
  <si>
    <t>C.P. HILARIÓN GIMENO</t>
  </si>
  <si>
    <t>www.hilariongimeno.net</t>
  </si>
  <si>
    <t>http://cpjxizar.educa.aragon.es</t>
  </si>
  <si>
    <t>C.P. TOMÁS ALVIRA</t>
  </si>
  <si>
    <t>cptalzar.educa.aragon.es</t>
  </si>
  <si>
    <t>C.P. BASILIO PARAÍSO</t>
  </si>
  <si>
    <t>http://ceipbasilioparaiso@educa.aragon.es</t>
  </si>
  <si>
    <t>I.E.S. VIRGEN DEL PILAR</t>
  </si>
  <si>
    <t>http://iesvp.educa.aragon.es</t>
  </si>
  <si>
    <t>C. ADVENTISTA RIGEL</t>
  </si>
  <si>
    <t>C.P. LA ALMOZARA</t>
  </si>
  <si>
    <t>http://e-ducativa.catedu.es/50006438</t>
  </si>
  <si>
    <t>C. LA ANUNCIATA</t>
  </si>
  <si>
    <t>http://www.dominicaszaragoza.es</t>
  </si>
  <si>
    <t>C. EL BUEN PASTOR</t>
  </si>
  <si>
    <t>www.elbuenpastorzaragoza.net</t>
  </si>
  <si>
    <t>C. CALASANCIO</t>
  </si>
  <si>
    <t>www.calasancio.zaragoza.escolapiosemaus.org</t>
  </si>
  <si>
    <t>C. CALASANZ</t>
  </si>
  <si>
    <t>www.escolapiascalasanz.org</t>
  </si>
  <si>
    <t>C. CARDENAL XAVIERRE</t>
  </si>
  <si>
    <t>C. CANTÍN Y GAMBOA</t>
  </si>
  <si>
    <t>www.cantinygamboa.es</t>
  </si>
  <si>
    <t>C. COLEGIO MONTESSORI</t>
  </si>
  <si>
    <t>colegiomontessori.com</t>
  </si>
  <si>
    <t>C. COMPAÑÍA DE MARÍA</t>
  </si>
  <si>
    <t>www.ciamariaz.org</t>
  </si>
  <si>
    <t>C. CRISTO REY</t>
  </si>
  <si>
    <t>www.cristorey.zaragoza.escolapiosemaus.org</t>
  </si>
  <si>
    <t>C. DON BOSCO</t>
  </si>
  <si>
    <t>Cl. Alfonso Zapater Cerdán,  21</t>
  </si>
  <si>
    <t>www.colegiodonbosco.es</t>
  </si>
  <si>
    <t>C. LICEO EUROPA</t>
  </si>
  <si>
    <t>C. LYCÉE FRANÇAIS MOLIÈRE</t>
  </si>
  <si>
    <t>www.escuelaspias-zaragoza.es</t>
  </si>
  <si>
    <t>C. ESCOLAPIAS SANTA ENGRACIA</t>
  </si>
  <si>
    <t>www.escolapiasmiraflores.org</t>
  </si>
  <si>
    <t>C. PADRE ENRIQUE DE OSSÓ</t>
  </si>
  <si>
    <t>www.eossozaragoza.escuelateresiana.com</t>
  </si>
  <si>
    <t>C. MARÍA INMACULADA</t>
  </si>
  <si>
    <t>http://www.zaragoza.colegiosclaretianas.org</t>
  </si>
  <si>
    <t>C. LA SALLE FRANCISCANAS</t>
  </si>
  <si>
    <t>http://www.lasallefranciscanas.com</t>
  </si>
  <si>
    <t>C. HIJAS DE SAN JOSÉ</t>
  </si>
  <si>
    <t>Cl. Duquesa  Villahermosa, 16</t>
  </si>
  <si>
    <t>www.colegiohijasdesanjose.com</t>
  </si>
  <si>
    <t>C. INMACULADA CONCEPCIÓN</t>
  </si>
  <si>
    <t>www.colegioinmaculadaconcepcionz.net</t>
  </si>
  <si>
    <t>C. MARÍA AUXILIADORA</t>
  </si>
  <si>
    <t>http://www.mazaragoza.salesianas.net</t>
  </si>
  <si>
    <t>C. LA MILAGROSA</t>
  </si>
  <si>
    <t>www.lamilagrosazgz.com</t>
  </si>
  <si>
    <t>C. MONTEARAGÓN</t>
  </si>
  <si>
    <t>C. AGUSTÍN GERICÓ</t>
  </si>
  <si>
    <t>agustingerico.com</t>
  </si>
  <si>
    <t>C. NTRA. SRA. DEL CARMEN</t>
  </si>
  <si>
    <t>http:/ www.nscarmenzaragoza.com</t>
  </si>
  <si>
    <t>C. NTRA. SRA. DEL CARMEN Y SAN JOSÉ</t>
  </si>
  <si>
    <t>www.elcarmenysanjose</t>
  </si>
  <si>
    <t>C. NTRA. SRA. DE LA MERCED</t>
  </si>
  <si>
    <t>mercedariaszaragoza.es</t>
  </si>
  <si>
    <t>C. SALESIANO NTRA. SRA.DEL PILAR</t>
  </si>
  <si>
    <t>http://zaragoza.salesianos.edu/</t>
  </si>
  <si>
    <t>C. TERESIANO DEL PILAR</t>
  </si>
  <si>
    <t>tpilarzaragoza.escuelateresiana.com</t>
  </si>
  <si>
    <t>C. EL PILAR-MARISTAS</t>
  </si>
  <si>
    <t>www.elpilarmaristas.org</t>
  </si>
  <si>
    <t>C. POMPILIANO</t>
  </si>
  <si>
    <t xml:space="preserve">pompiliano@fe-escolapias.org </t>
  </si>
  <si>
    <t>www.escolapiaspompiliano.es</t>
  </si>
  <si>
    <t>C. LA PURÍSIMA PARA NIÑOS SORDOS</t>
  </si>
  <si>
    <t>lpz.hfi.org.es</t>
  </si>
  <si>
    <t>C. LA PURÍSIMA Y SAN ANTONIO</t>
  </si>
  <si>
    <t>www.lapurisimasanantoniozaragoza.com</t>
  </si>
  <si>
    <t>C. SAGRADO CORAZÓN</t>
  </si>
  <si>
    <t>www.corazonistas.com/la-mina</t>
  </si>
  <si>
    <t>C. SAGRADO CORAZÓN DE JESÚS</t>
  </si>
  <si>
    <t>Www.Fsbarat.Org</t>
  </si>
  <si>
    <t>C. LA SALLE FRANCISCANAS GRAN VÍA</t>
  </si>
  <si>
    <t>www.lasalle.es/granvia_zaragoza</t>
  </si>
  <si>
    <t>C. LA SALLE MONTEMOLÍN</t>
  </si>
  <si>
    <t>http://www.lasallemontemolin.es/</t>
  </si>
  <si>
    <t>C. LA SALLE-SANTO ANGEL</t>
  </si>
  <si>
    <t>www.lasalle.es/lasallesaz</t>
  </si>
  <si>
    <t>C. SAN AGUSTÍN</t>
  </si>
  <si>
    <t>http://www.agustinoszaragoza.com/</t>
  </si>
  <si>
    <t>C. SAN ANTONIO DE PADUA</t>
  </si>
  <si>
    <t>www.ccsanantoniodepadua.com</t>
  </si>
  <si>
    <t>www.sanvalero.es</t>
  </si>
  <si>
    <t>www.paulaszaragoza.com</t>
  </si>
  <si>
    <t>P.º  Del Canal, 135</t>
  </si>
  <si>
    <t>www.colegiosantaana.org</t>
  </si>
  <si>
    <t>C. SANTA MAGDALENA SOFÍA</t>
  </si>
  <si>
    <t xml:space="preserve">secretaria.zar@redsagradocorazon.es </t>
  </si>
  <si>
    <t>http://zaragoza.redsagradocorazon.es/</t>
  </si>
  <si>
    <t>C. SANTA MARÍA DEL PILAR</t>
  </si>
  <si>
    <t>P.º  Reyes De Aragón, 5-7</t>
  </si>
  <si>
    <t>www.marianistas.net</t>
  </si>
  <si>
    <t>C. SANTA MARÍA REINA</t>
  </si>
  <si>
    <t>www.colegiosantamariareina.org</t>
  </si>
  <si>
    <t>C. SANTA ROSA</t>
  </si>
  <si>
    <t>C. OBRA DIOCESANA SANTO DOMINGO DE SILOS</t>
  </si>
  <si>
    <t>www.colegiosantodomingodesilos.com</t>
  </si>
  <si>
    <t>C. VILLA CRUZ</t>
  </si>
  <si>
    <t>C. BAJO ARAGÓN</t>
  </si>
  <si>
    <t>www.bajoaragon-marianistas.org</t>
  </si>
  <si>
    <t>I.E.S. CORONA DE ARAGÓN</t>
  </si>
  <si>
    <t>www.iescorona.es</t>
  </si>
  <si>
    <t>C.P. EUGENIO LÓPEZ Y LÓPEZ</t>
  </si>
  <si>
    <t>www.cpellzar.educa.aragon.es</t>
  </si>
  <si>
    <t>I.E.S. MIGUEL SERVET</t>
  </si>
  <si>
    <t>http://www.iesmiguelservet.es</t>
  </si>
  <si>
    <t>I.E.S. RAMÓN PIGNATELLI</t>
  </si>
  <si>
    <t>www.iespignatelli.es</t>
  </si>
  <si>
    <t>I.E.S. GOYA</t>
  </si>
  <si>
    <t>http://www.catedu.es/iesgoya</t>
  </si>
  <si>
    <t>I.E.S. JERÓNIMO ZURITA</t>
  </si>
  <si>
    <t>www.ieszurita.com</t>
  </si>
  <si>
    <t>I.E.S. PEDRO DE LUNA</t>
  </si>
  <si>
    <t>http://iespluza.educa.aragon.es</t>
  </si>
  <si>
    <t>C. ROMAREDA</t>
  </si>
  <si>
    <t>http://www.colegioromareda.com</t>
  </si>
  <si>
    <t>C. ESCOLANÍA INFANTES DEL PILAR</t>
  </si>
  <si>
    <t>C.P. CESÁREO ALIERTA</t>
  </si>
  <si>
    <t>Cl. Pedro III El Grande,  4</t>
  </si>
  <si>
    <t>www.cpcalzar.educa.aragon.es</t>
  </si>
  <si>
    <t>C.P. DOCTOR AZÚA</t>
  </si>
  <si>
    <t>www.doctorazua.es</t>
  </si>
  <si>
    <t>C.P. CÉSAR AUGUSTO</t>
  </si>
  <si>
    <t>http://ceipcesaraugusto.catedu.es</t>
  </si>
  <si>
    <t>C.P. MARGARITA SALAS</t>
  </si>
  <si>
    <t>ceipmargaritasalas@educa.aragon.es</t>
  </si>
  <si>
    <t>http://ceipmargaritasalas.catedu.es</t>
  </si>
  <si>
    <t>I.E.S. EL PORTILLO</t>
  </si>
  <si>
    <t>http://iesporza.educa.aragon.es</t>
  </si>
  <si>
    <t>I.E.S. LUIS BUÑUEL</t>
  </si>
  <si>
    <t>http://ieslbuza.educa.aragon.es</t>
  </si>
  <si>
    <t xml:space="preserve"> ESCUELA DE ARTE DE ZARAGOZA</t>
  </si>
  <si>
    <t>www.escueladeartedezaragoza.com</t>
  </si>
  <si>
    <t>C.P. ODÓN DE BUEN</t>
  </si>
  <si>
    <t>www.cpodondebuen.wixsite.com/inicio</t>
  </si>
  <si>
    <t>www.nspilarzuera.com</t>
  </si>
  <si>
    <t>C. SAN GABRIEL</t>
  </si>
  <si>
    <t>Cl. San Gabriel,  S/N</t>
  </si>
  <si>
    <t>www.sangabriel.es</t>
  </si>
  <si>
    <t>E.F.A. E.F.A. EL SALTO</t>
  </si>
  <si>
    <t>Ctra. de Huesca, N. 330, Km. 529</t>
  </si>
  <si>
    <t>elsalto@efasdearagon.es</t>
  </si>
  <si>
    <t>I.E.S. MARÍA MOLINER</t>
  </si>
  <si>
    <t>http://ies-mariamoliner.es/</t>
  </si>
  <si>
    <t>C. CEFOR IZQUIERDO</t>
  </si>
  <si>
    <t>http://www.izquierdofp.es</t>
  </si>
  <si>
    <t>C.P. AUGUSTA BÍLBILIS</t>
  </si>
  <si>
    <t>http://cpaugustabilbilis.catedu.es</t>
  </si>
  <si>
    <t>C.P. RECTOR MAMÉS ESPERABÉ</t>
  </si>
  <si>
    <t>http://www.colegiomames.es</t>
  </si>
  <si>
    <t>C.P. RAMIRO SOLÁNS</t>
  </si>
  <si>
    <t>www.catedu.es/ceipramirosolans/</t>
  </si>
  <si>
    <t>I.E.S. RÍO ARBA</t>
  </si>
  <si>
    <t>http://www.iesrioarba.es/</t>
  </si>
  <si>
    <t>C.P. SANTA ENGRACIA</t>
  </si>
  <si>
    <t>http://catedu.es/arablogs/blog.php?id_blog=821</t>
  </si>
  <si>
    <t>www.cpcuarte.educa.aragon.es</t>
  </si>
  <si>
    <t>C. ANTONIO MACHADO</t>
  </si>
  <si>
    <t>http://www.colegioantoniomachado.com/</t>
  </si>
  <si>
    <t>C. PLUS ULTRA</t>
  </si>
  <si>
    <t>www.plusultraformacion.com</t>
  </si>
  <si>
    <t>I.E.S. CINCO VILLAS</t>
  </si>
  <si>
    <t>www.iescincovillas.com</t>
  </si>
  <si>
    <t>I.E.S. JOSÉ MANUEL BLECUA</t>
  </si>
  <si>
    <t>www.iesblecua.com</t>
  </si>
  <si>
    <t>I.E.S. PABLO GARGALLO</t>
  </si>
  <si>
    <t>Cami.  Miraflores, 13</t>
  </si>
  <si>
    <t>http://www.iespablogargallo.org/</t>
  </si>
  <si>
    <t>C.P. TORRE RAMONA</t>
  </si>
  <si>
    <t>https://ceiptorreramona.wordpress.com/</t>
  </si>
  <si>
    <t>I.E.S. FÉLIX DE AZARA</t>
  </si>
  <si>
    <t>http://iesfazza.educa.aragon.es</t>
  </si>
  <si>
    <t>C. SANTA AGATOCLIA</t>
  </si>
  <si>
    <t>I.E.S. AVEMPACE</t>
  </si>
  <si>
    <t>http://www.avempace.com</t>
  </si>
  <si>
    <t>C. JUAN DE LANUZA</t>
  </si>
  <si>
    <t>C.P. JOSÉ CAMÓN AZNAR</t>
  </si>
  <si>
    <t>http://ceipcamonaznar.catedu.es</t>
  </si>
  <si>
    <t>C.P. ZALFONADA</t>
  </si>
  <si>
    <t>http://cpzalzar.educa.aragon.es</t>
  </si>
  <si>
    <t>C.P. TENERÍAS</t>
  </si>
  <si>
    <t>www.colegiotenerias.com</t>
  </si>
  <si>
    <t>C.P. LAS FUENTES</t>
  </si>
  <si>
    <t>Cl. Doctor  Iranzo, 65</t>
  </si>
  <si>
    <t>www.cplasfuentes.org</t>
  </si>
  <si>
    <t>C.P. GLORIA ARENILLAS</t>
  </si>
  <si>
    <t>http://ceipgloriaarenillas.es</t>
  </si>
  <si>
    <t>Cami.  De Miraflores, 10</t>
  </si>
  <si>
    <t>http://colegiomariamoliner.wordpress.com</t>
  </si>
  <si>
    <t>C.P. RAMÓN SÁINZ DE VARANDA</t>
  </si>
  <si>
    <t>http://cprsvzar.educa.aragon.es</t>
  </si>
  <si>
    <t>I.E.S. BENJAMÍN JARNÉS</t>
  </si>
  <si>
    <t>http://iesfuent.educa.aragon.es</t>
  </si>
  <si>
    <t>I.E.S. RÍO GÁLLEGO</t>
  </si>
  <si>
    <t>http://www.riogallego.com/html/</t>
  </si>
  <si>
    <t>C.P. MIRAFLORES</t>
  </si>
  <si>
    <t>www.cpmirzar.educa.aragon.es</t>
  </si>
  <si>
    <t>I.E.S. GALLICUM</t>
  </si>
  <si>
    <t>http://www.gallicum.es/</t>
  </si>
  <si>
    <t>C.P. LA ESTRELLA</t>
  </si>
  <si>
    <t>www.colegiolaestrella.com</t>
  </si>
  <si>
    <t>C.P. ANTONIO MARTÍNEZ GARAY</t>
  </si>
  <si>
    <t>http://ceipmartinezgaray.webnode.es/</t>
  </si>
  <si>
    <t>C. ACADEMIA MARCO</t>
  </si>
  <si>
    <t>http://www.academiamarco.com</t>
  </si>
  <si>
    <t>C.P. MONSALUD</t>
  </si>
  <si>
    <t>http://cpmonzar.educa.aragon.es</t>
  </si>
  <si>
    <t>C.P.E.P.A. CONCEPCIÓN ARENAL</t>
  </si>
  <si>
    <t>http://cpeacarz.educa.aragon.es</t>
  </si>
  <si>
    <t>C. ALAÚN</t>
  </si>
  <si>
    <t>http://www.centroalaun.es</t>
  </si>
  <si>
    <t>I.E.S. PEDRO CERRADA</t>
  </si>
  <si>
    <t>http://iesutebo.educa.aragon.es</t>
  </si>
  <si>
    <t>http://iespseza.educa.aragon.es</t>
  </si>
  <si>
    <t>I.E.S. MIRALBUENO</t>
  </si>
  <si>
    <t>iesmiralbueno.com</t>
  </si>
  <si>
    <t>www.condesfp.es</t>
  </si>
  <si>
    <t>C.P. HERMANOS MARX</t>
  </si>
  <si>
    <t>http://cphmazar.educa.aragon.es/</t>
  </si>
  <si>
    <t>C.P. HISPANIDAD</t>
  </si>
  <si>
    <t>http://cphiszar.educa.aragon.es</t>
  </si>
  <si>
    <t>C.P. PUERTA DE SANCHO</t>
  </si>
  <si>
    <t>http://cppsazar.educa.aragon.es</t>
  </si>
  <si>
    <t>C.P. SANTA ANA</t>
  </si>
  <si>
    <t>C. EL SALVADOR</t>
  </si>
  <si>
    <t>www.jesuitaszaragoza.es</t>
  </si>
  <si>
    <t>I.E.S. COMUNIDAD DE DAROCA</t>
  </si>
  <si>
    <t>http://catedu.es/iesdaroca</t>
  </si>
  <si>
    <t>C.P. INFANTA ELENA</t>
  </si>
  <si>
    <t>http://ceipinfantaelena.catedu.es/</t>
  </si>
  <si>
    <t>I.E.S. FRANCISCO GRANDE COVIÁN</t>
  </si>
  <si>
    <t>https://grandecovian.es</t>
  </si>
  <si>
    <t>C.P.I.F.P. LOS ENLACES</t>
  </si>
  <si>
    <t>http://www.ies-losenlaces.com</t>
  </si>
  <si>
    <t>C.P. RÍO EBRO</t>
  </si>
  <si>
    <t>Andador Pilar Cuartero Molinero,  5</t>
  </si>
  <si>
    <t>http://cprebzar.educa.aragon.es</t>
  </si>
  <si>
    <t>C.P. CIUDAD DE ZARAGOZA</t>
  </si>
  <si>
    <t>http://ceipciudaddezaragoza.catedu.es/</t>
  </si>
  <si>
    <t>C.P. CORTES DE ARAGÓN</t>
  </si>
  <si>
    <t>cpcaraza.educa.aragon.es</t>
  </si>
  <si>
    <t>I.E.S. SANTIAGO HERNÁNDEZ</t>
  </si>
  <si>
    <t>http://www.iessantiagohernandez.com/</t>
  </si>
  <si>
    <t>I.E.S. TIEMPOS MODERNOS</t>
  </si>
  <si>
    <t>http://iestmoza.educa.aragon.es</t>
  </si>
  <si>
    <t>I.E.S. CABAÑAS</t>
  </si>
  <si>
    <t>http://iesalmun.educa.aragon.es</t>
  </si>
  <si>
    <t>I.E.S. ELAIOS</t>
  </si>
  <si>
    <t>https://ieselaios.catedu.es/</t>
  </si>
  <si>
    <t>I.E.S. PILAR LORENGAR</t>
  </si>
  <si>
    <t>http://www.iespilarlorengar.es</t>
  </si>
  <si>
    <t>C.P. ALEJO LORÉN ALBAREDA</t>
  </si>
  <si>
    <t>www.nuestrocolealejoloren.blogspot.com</t>
  </si>
  <si>
    <t>I.E.S. ANDALÁN</t>
  </si>
  <si>
    <t>http://iesandza.educa.aragon.es</t>
  </si>
  <si>
    <t>I.E.S. MIGUEL DE MOLINOS</t>
  </si>
  <si>
    <t>Cl. Gabriel García Márquez,  20</t>
  </si>
  <si>
    <t>http://iesmimoz.educa.aragon.es</t>
  </si>
  <si>
    <t>I.E.S. SIERRA DE LA VIRGEN</t>
  </si>
  <si>
    <t>http://iesillue.educa.aragon.es</t>
  </si>
  <si>
    <t>I.E.S. MEDINA ALBAIDA</t>
  </si>
  <si>
    <t>Cl. José  Luis Pomarón, 4</t>
  </si>
  <si>
    <t>www.iesmedinaalbaida.es</t>
  </si>
  <si>
    <t>I.E.S. RODANAS</t>
  </si>
  <si>
    <t>http://iesepila.educa.aragon.es</t>
  </si>
  <si>
    <t>C. LA ALFRANCA</t>
  </si>
  <si>
    <t>www.colegioingleszaragoza.org</t>
  </si>
  <si>
    <t>I.E.S. ÁNGEL SANZ BRIZ</t>
  </si>
  <si>
    <t>www.iesangelsanzbriz.net</t>
  </si>
  <si>
    <t>I.E.S. SIGLO XXI</t>
  </si>
  <si>
    <t>Avda. Virgen Del Pilar,  S/N</t>
  </si>
  <si>
    <t>http://iespedro.educa.aragon.es</t>
  </si>
  <si>
    <t>C. SAGRADO CORAZÓN-MONCAYO</t>
  </si>
  <si>
    <t>www.corazonistasmoncayo.com</t>
  </si>
  <si>
    <t>C.R.A. CUEVAS DEL JALÓN</t>
  </si>
  <si>
    <t>http://cralumpiaque.wordpress.com/</t>
  </si>
  <si>
    <t>C.R.A. EL ENEBRO</t>
  </si>
  <si>
    <t>http:/www.craenebro.webnode.es</t>
  </si>
  <si>
    <t>C.R.A. ARANDA-ISUELA</t>
  </si>
  <si>
    <t>976 87 85 19</t>
  </si>
  <si>
    <t>C.R.A. TRES RIBERAS</t>
  </si>
  <si>
    <t>Cl.  Doctor García Sancho, 7</t>
  </si>
  <si>
    <t>C.R.A. RÍO RIBOTA</t>
  </si>
  <si>
    <t>C.R.A. EL MIRADOR</t>
  </si>
  <si>
    <t>http://craelmirador.catedu.es/</t>
  </si>
  <si>
    <t>C.R.A. MESA-PIEDRA-ALTO CAMPILLO</t>
  </si>
  <si>
    <t>https://cramesapiedra.blogspot.com</t>
  </si>
  <si>
    <t>C.R.A. CERRO DE SANTA CRUZ</t>
  </si>
  <si>
    <t>http://e-ducativa.catedu.es/50011197/sitio/</t>
  </si>
  <si>
    <t>C.R.A. L' ALBARDÍN</t>
  </si>
  <si>
    <t>http://cralalbardin.blogspot.com/</t>
  </si>
  <si>
    <t>C.R.A. MONLORA</t>
  </si>
  <si>
    <t>Pza.  Autonomía, S/N</t>
  </si>
  <si>
    <t>http://cramonlo.educa.aragon.es</t>
  </si>
  <si>
    <t>C.R.A. BÉCQUER</t>
  </si>
  <si>
    <t>http://cbecquer.educa.aragon.es</t>
  </si>
  <si>
    <t>C.R.A. ÍNSULA BARATARIA</t>
  </si>
  <si>
    <t xml:space="preserve">crainsulabarataria@educa.aragon.es     </t>
  </si>
  <si>
    <t>http://crainsba.educa.aragon.es/</t>
  </si>
  <si>
    <t>C.R.A. LUIS BUÑUEL</t>
  </si>
  <si>
    <t>http://craluisbunuel.catedu.es/</t>
  </si>
  <si>
    <t>I.E.S. ZAURÍN</t>
  </si>
  <si>
    <t>P.º   Manubles, 6</t>
  </si>
  <si>
    <t>http://iesateca.educa.aragon.es</t>
  </si>
  <si>
    <t>C.P.I. CASTILLO QADRIT</t>
  </si>
  <si>
    <t>http://cpicastilloqadrit.catedu.es/</t>
  </si>
  <si>
    <t>C.R.A. LAS VIÑAS</t>
  </si>
  <si>
    <t>https://cralasvinas.catedu.es</t>
  </si>
  <si>
    <t>C.P. MATEO VALERO</t>
  </si>
  <si>
    <t>http://www.ceipmateovalero.es</t>
  </si>
  <si>
    <t>C.R.A. PUERTA DE ARAGÓN</t>
  </si>
  <si>
    <t>http://crapuerta.wix.com/colegio</t>
  </si>
  <si>
    <t>C.R.A. L' ALBADA</t>
  </si>
  <si>
    <t>http://www.craalbada.com/</t>
  </si>
  <si>
    <t>C.R.A. MARÍA MOLINER</t>
  </si>
  <si>
    <t>http://cramariamoliner.catedu.es/</t>
  </si>
  <si>
    <t>C.R.A. FABARA-NONASPE DOS AGUAS</t>
  </si>
  <si>
    <t>http://www.catedu.es/crafabaranonaspe/</t>
  </si>
  <si>
    <t>C.R.A. DEL EBRO</t>
  </si>
  <si>
    <t>C.R.A. VICORT-ISUELA</t>
  </si>
  <si>
    <t>http://e-ducativa.catedu.es/50011367/sitio/</t>
  </si>
  <si>
    <t>C.R.A. LA HUECHA</t>
  </si>
  <si>
    <t>http://catedu.es/cralahuecha</t>
  </si>
  <si>
    <t>C.R.A. ORBA</t>
  </si>
  <si>
    <t>http://craorba.catedu.es</t>
  </si>
  <si>
    <t>C.R.A. LA CEPA</t>
  </si>
  <si>
    <t>Ctra.  De Aladrén, S/N</t>
  </si>
  <si>
    <t>http://crapaniza.catedu.es</t>
  </si>
  <si>
    <t>https://cralasabina.wordpress.com/</t>
  </si>
  <si>
    <t>C.R.A. LOS BAÑALES</t>
  </si>
  <si>
    <t>http://cralosbanales.wordpress.com</t>
  </si>
  <si>
    <t>C.R.A. BAJO GÁLLEGO</t>
  </si>
  <si>
    <t>C.P.E.P.A. CASA CANAL</t>
  </si>
  <si>
    <t>P.º Cuellar,  6</t>
  </si>
  <si>
    <t>I.E.S. TUBALCAÍN</t>
  </si>
  <si>
    <t>www.iestubalcain.net</t>
  </si>
  <si>
    <t>I.E.S. MIGUEL CATALÁN</t>
  </si>
  <si>
    <t>www.ies-mcatalan.com</t>
  </si>
  <si>
    <t>http://iesrycza.educa.aragon.es</t>
  </si>
  <si>
    <t>C.P. ANTONIO BELTRÁN MARTÍNEZ</t>
  </si>
  <si>
    <t>http://catedu.es/cpantoniobeltran/</t>
  </si>
  <si>
    <t>C. CPA-SALDUIE</t>
  </si>
  <si>
    <t>http://www.cpasalduie.com</t>
  </si>
  <si>
    <t>I.E.S. BAIX MATARRANYA</t>
  </si>
  <si>
    <t>Cl. Zaragoza,  50</t>
  </si>
  <si>
    <t>I.E.S. VALLE DEL HUECHA</t>
  </si>
  <si>
    <t>http://iesmalle.educa.aragon.es</t>
  </si>
  <si>
    <t>I.E.S. JOAQUÍN TORRES</t>
  </si>
  <si>
    <t>Ctra. De Fraga,  S/N</t>
  </si>
  <si>
    <t>http://iesmequi.educa.aragon.es</t>
  </si>
  <si>
    <t>SECCIÓN I.E.S. REYES CATÓLICOS</t>
  </si>
  <si>
    <t>http://iesadaba.educa.aragon.es</t>
  </si>
  <si>
    <t>SECCIÓN I.E.S. BENJAMÍN JARNÉS</t>
  </si>
  <si>
    <t>http://iessasta.educa.aragon.es</t>
  </si>
  <si>
    <t>http://iesbelch.educa.aragon.es</t>
  </si>
  <si>
    <t>I.E.S. SABINA ALBAR</t>
  </si>
  <si>
    <t>http://iesbujar.educa.aragon.es</t>
  </si>
  <si>
    <t>I.E.S. MAR DE ARAGÓN</t>
  </si>
  <si>
    <t>CL. JOSÉ  MARÍA  ALBAREDA, S/N</t>
  </si>
  <si>
    <t>http://www.iesmardearagon.es/</t>
  </si>
  <si>
    <t>C. VALLE DE TENA</t>
  </si>
  <si>
    <t>P.º  Isabel La Católica, 5-7</t>
  </si>
  <si>
    <t>fpvalledetena.com</t>
  </si>
  <si>
    <t>C. ARTE-MISS ZARAGOZA, CENTRO 1</t>
  </si>
  <si>
    <t>C.P. JOSÉ ANTONIO LABORDETA SUBÍAS</t>
  </si>
  <si>
    <t>cpjalzar.educa.aragon.es</t>
  </si>
  <si>
    <t>C.P. JOSEFA AMAR Y BORBÓN</t>
  </si>
  <si>
    <t>www.colegiojosefaamaryborbon.com</t>
  </si>
  <si>
    <t>C.P.I. PARQUE GOYA</t>
  </si>
  <si>
    <t>sites.google.com/site/webcolegioparquegoya/home</t>
  </si>
  <si>
    <t>C. ARSENIO JIMENO</t>
  </si>
  <si>
    <t>arseniojimenofp.es</t>
  </si>
  <si>
    <t>C.P. GIL TARÍN</t>
  </si>
  <si>
    <t>www.ceipgiltarin.com</t>
  </si>
  <si>
    <t>C.P. PARQUE EUROPA</t>
  </si>
  <si>
    <t>http://www.colegioparqueeuropa.com</t>
  </si>
  <si>
    <t>C. OCÉANO ATLÁNTICO</t>
  </si>
  <si>
    <t>Avda. Ranillas, 1, edificio 3D</t>
  </si>
  <si>
    <t>info@oceanoatlantico.org</t>
  </si>
  <si>
    <t>www.oceanoatlantico.org</t>
  </si>
  <si>
    <t>C.P. EL POMILLO</t>
  </si>
  <si>
    <t>https://sites.google.com/site/elpomillo/</t>
  </si>
  <si>
    <t>C.P. DIEGO ESCOLANO</t>
  </si>
  <si>
    <t>C.P. PABLO LUNA</t>
  </si>
  <si>
    <t>http//ceippablodeluna.catedu.es</t>
  </si>
  <si>
    <t>http://ramonycajalpinadeebro.jimdo.com/</t>
  </si>
  <si>
    <t>C.P. MONTECANAL</t>
  </si>
  <si>
    <t>http://colegiomontecanal.es</t>
  </si>
  <si>
    <t>C.P. AGUSTINA DE ARAGÓN</t>
  </si>
  <si>
    <t>http://ceipagustinadearagon.wixsite.com/agustina</t>
  </si>
  <si>
    <t>C.P.I. EL ESPARTIDERO</t>
  </si>
  <si>
    <t>https://colegioelespartidero.wordpress.com/</t>
  </si>
  <si>
    <t>I.E.S. LA AZUCARERA</t>
  </si>
  <si>
    <t>www.iesazucarera.es</t>
  </si>
  <si>
    <t>C.P. REINO DE ARAGÓN</t>
  </si>
  <si>
    <t>www.cpreinodearagon.com</t>
  </si>
  <si>
    <t>C.P.I. GALO PONTE</t>
  </si>
  <si>
    <t>ceipgaloponte.blogspot.com</t>
  </si>
  <si>
    <t>C.P. SAN ROQUE</t>
  </si>
  <si>
    <t>AVDA. de Zaragoza  s/n</t>
  </si>
  <si>
    <t>cpsanroque.catedu.es</t>
  </si>
  <si>
    <t>C.P. OCTAVUS</t>
  </si>
  <si>
    <t>http://arablogs.catedu.es/blog.php?id_blog=1664</t>
  </si>
  <si>
    <t>C.P. LUCIEN BRIET</t>
  </si>
  <si>
    <t>http://ceiplucienbriet.catedu.es/</t>
  </si>
  <si>
    <t>C.P. VALDESPARTERA</t>
  </si>
  <si>
    <t>http://colegiovaldespartera.es</t>
  </si>
  <si>
    <t>C.P. MARIE CURIE</t>
  </si>
  <si>
    <t>http://ceipmariecurie.educa.aragon.es</t>
  </si>
  <si>
    <t>C.P.I. RÍO SENA</t>
  </si>
  <si>
    <t>CL. ENRIQUE VAL,  20</t>
  </si>
  <si>
    <t>http://www.colegiomiralbueno.es</t>
  </si>
  <si>
    <t>C.P.I. ROSALES DEL CANAL</t>
  </si>
  <si>
    <t>http://www.colegiorosalesdelcanal.es</t>
  </si>
  <si>
    <t>C.P. FORO ROMANO</t>
  </si>
  <si>
    <t>ceipfororomano.catedu.es</t>
  </si>
  <si>
    <t>I.E.S. CLARA CAMPOAMOR ROGRÍGUEZ</t>
  </si>
  <si>
    <t>iesparquegoya.es</t>
  </si>
  <si>
    <t>I.E.S. TORRE DE LOS ESPEJOS</t>
  </si>
  <si>
    <t>C. LUIS MANUEL GARCÍA URREA</t>
  </si>
  <si>
    <t>C. FANTASÍA-PLAZA</t>
  </si>
  <si>
    <t>http://www.plazafantasia.com</t>
  </si>
  <si>
    <t>C.P. CATALINA DE ARAGÓN</t>
  </si>
  <si>
    <t>CL. La Fragua  s/n</t>
  </si>
  <si>
    <t>www.ceipcatalinadearagon.es</t>
  </si>
  <si>
    <t>C.P.I.F.P. CORONA DE ARAGÓN</t>
  </si>
  <si>
    <t>www.cpicorona.es</t>
  </si>
  <si>
    <t>C.P. VADORREY-LES ALLÉES</t>
  </si>
  <si>
    <t>http://www.colegiovadorrey.es/</t>
  </si>
  <si>
    <t>I.E.S. DE LA PUEBLA DE ALFINDÉN</t>
  </si>
  <si>
    <t>https://ieslapuebladealfinden.wordpress.com/</t>
  </si>
  <si>
    <t>C.P.I. JULIO VERNE</t>
  </si>
  <si>
    <t>http://cpeipjulioverne.educa.aragon.es</t>
  </si>
  <si>
    <t>I.E.S. VALDESPARTERA</t>
  </si>
  <si>
    <t>www.iesvaldespartera.catedu.es</t>
  </si>
  <si>
    <t>C.P.I. SAN JORGE</t>
  </si>
  <si>
    <t>cpisanjorge@educa.aragon.es</t>
  </si>
  <si>
    <t>http://cpisanjorge.catedu.es/</t>
  </si>
  <si>
    <t>I.E.S. VILLANUEVA DE GÁLLEGO</t>
  </si>
  <si>
    <t>Manuel de Falla, s/n</t>
  </si>
  <si>
    <t>976 18 06 98</t>
  </si>
  <si>
    <t>www.iesvillanueva.es</t>
  </si>
  <si>
    <t>C. FUNDACIÓN LABORAL DE LA CONSTRUCCIÓN</t>
  </si>
  <si>
    <t>http://aragon.fundacionlaboral.org/</t>
  </si>
  <si>
    <t>C.P.I. VAL DE LA ATALAYA</t>
  </si>
  <si>
    <t>www.catedumaria2@educa.aragon.es</t>
  </si>
  <si>
    <t>C.P.I. ZARAGOZA SUR</t>
  </si>
  <si>
    <t xml:space="preserve">876 64 64 21  </t>
  </si>
  <si>
    <t>C.P. PILAR BAYONA</t>
  </si>
  <si>
    <t>http://ceipcuartetres.es/</t>
  </si>
  <si>
    <t>C.P. FLORIÁN REY</t>
  </si>
  <si>
    <t>Avda.  Laviaga Castillo, 14</t>
  </si>
  <si>
    <t>www.ceipflorianrey.es</t>
  </si>
  <si>
    <t>I.E.S. DE LA MUELA</t>
  </si>
  <si>
    <t>ieslamuela.catedu.es</t>
  </si>
  <si>
    <t>C.P. INTERNACIONAL ÁNFORA</t>
  </si>
  <si>
    <t xml:space="preserve"> ANDRÉS GARDE ERIKSON</t>
  </si>
  <si>
    <t xml:space="preserve"> ARTE-MISS ZARAGOZA, CENTRO 2</t>
  </si>
  <si>
    <t>I.E.S. EL PICARRAL</t>
  </si>
  <si>
    <t>www.iespicarral.com</t>
  </si>
  <si>
    <t>C.P. ARCOSUR</t>
  </si>
  <si>
    <t>http://cpiarcosur.catedu.es/</t>
  </si>
  <si>
    <t>C.P.I. VALDESPARTERA III</t>
  </si>
  <si>
    <t>http://cpivaldespartera3.catedu.es</t>
  </si>
  <si>
    <t>C.P.I. PARQUE VENECIA</t>
  </si>
  <si>
    <t>cpiparquevenecia.blogspot.com</t>
  </si>
  <si>
    <t>C.P.I. SOLEDAD PUÉRTOLAS</t>
  </si>
  <si>
    <t>C.P.F.P.E. FORMACCIONA</t>
  </si>
  <si>
    <t>www.formacciona.com</t>
  </si>
  <si>
    <t>I.E.S. MARTINA BESCÓS</t>
  </si>
  <si>
    <t>C.P. FIGUERUELAS</t>
  </si>
  <si>
    <t>CESUR ZARAGOZA</t>
  </si>
  <si>
    <t>Avenida de Ranillas, número 5C</t>
  </si>
  <si>
    <t xml:space="preserve">876 25 98 24 </t>
  </si>
  <si>
    <t>cesurzaragoza@cesurformacion.com</t>
  </si>
  <si>
    <t>http://www.cesurformacion.com</t>
  </si>
  <si>
    <t>VITAE ZARAGOZA</t>
  </si>
  <si>
    <t xml:space="preserve"> Calle Fray Julián Garcés, número 100</t>
  </si>
  <si>
    <t>Correo electrónico:</t>
  </si>
  <si>
    <t>Titularidad del nivel educativo:</t>
  </si>
  <si>
    <t>Teléfono:</t>
  </si>
  <si>
    <t>promocionados &lt;= calificados</t>
  </si>
  <si>
    <t>a</t>
  </si>
  <si>
    <t>de</t>
  </si>
  <si>
    <t>VºBº El Director</t>
  </si>
  <si>
    <t>El Jefe de estudios</t>
  </si>
  <si>
    <t>El Secretario</t>
  </si>
  <si>
    <t>Nota:</t>
  </si>
  <si>
    <t>8&lt;=3</t>
  </si>
  <si>
    <t>9&lt;=4</t>
  </si>
  <si>
    <t>10&lt;=5</t>
  </si>
  <si>
    <t>11&lt;=6</t>
  </si>
  <si>
    <t>12&lt;=7</t>
  </si>
  <si>
    <t>14&lt;=2</t>
  </si>
  <si>
    <t>Educación Física</t>
  </si>
  <si>
    <t>Educación Plástica, Visual y Audiovisual</t>
  </si>
  <si>
    <t>Geografía e Historia</t>
  </si>
  <si>
    <t>Lengua Castellana y Literatura</t>
  </si>
  <si>
    <t>Primera Lengua Extranjera - Inglés</t>
  </si>
  <si>
    <t>Primera Lengua Extranjera - Francés</t>
  </si>
  <si>
    <t>Primera Lengua Extranjera - Alemán</t>
  </si>
  <si>
    <t>Atención educativa</t>
  </si>
  <si>
    <t>Segunda Lengua Extranjera - Inglés</t>
  </si>
  <si>
    <t>Segunda Lengua Extranjera - Francés</t>
  </si>
  <si>
    <t>Segunda Lengua Extranjera - Alemán</t>
  </si>
  <si>
    <t>Laboratorio de Refuerzo de Competencias Clave</t>
  </si>
  <si>
    <t>Lenguas Propias de Aragón: Aragonés</t>
  </si>
  <si>
    <t>Lenguas Propias de Aragón: Catalán</t>
  </si>
  <si>
    <t>nota: suma de total alumnos religiones y atención educativa debe ser igual a nº de evaluados</t>
  </si>
  <si>
    <t>nota: suma de total alumnos alemán, ingles y frances 2ª lengua extr. y laboratorio de refuerzo debe ser igual a nº de evaluados</t>
  </si>
  <si>
    <t>Educación en Valores Cívicos y Éticos</t>
  </si>
  <si>
    <t>Física y Química</t>
  </si>
  <si>
    <t>Tecnología y Digitalización</t>
  </si>
  <si>
    <t>Programación y Robótica</t>
  </si>
  <si>
    <t>Economía Social</t>
  </si>
  <si>
    <t>Iniciación a la Filosofía</t>
  </si>
  <si>
    <t>1º DIV</t>
  </si>
  <si>
    <t>2º DIV</t>
  </si>
  <si>
    <t xml:space="preserve">Ámbito Lingüístico y Social  </t>
  </si>
  <si>
    <t>Por favor, respete la siguiente estructura para el nombre del archivo, incluyendo código de centro, curso académico de los resultados y etapa educativa:</t>
  </si>
  <si>
    <t>Control de errores</t>
  </si>
  <si>
    <t>Anexo III según la hoja de cálculo distribuida (formato xlsx) a:</t>
  </si>
  <si>
    <r>
      <t>Se debe comenzar cumplimentando el código de centro (</t>
    </r>
    <r>
      <rPr>
        <b/>
        <sz val="14"/>
        <color indexed="60"/>
        <rFont val="Arial"/>
        <family val="2"/>
      </rPr>
      <t>celda G8</t>
    </r>
    <r>
      <rPr>
        <sz val="14"/>
        <rFont val="Arial"/>
        <family val="2"/>
      </rPr>
      <t>)</t>
    </r>
  </si>
  <si>
    <t>INFORME RESULTADOS</t>
  </si>
  <si>
    <t>INVENTARIO DE CALIFICACIONES</t>
  </si>
  <si>
    <t>NEGATIVA en CUATRO O MÁS</t>
  </si>
  <si>
    <t>Sí se puede escribir. Zona de texto.</t>
  </si>
  <si>
    <t>Sí se puede escribir. Zona de número.</t>
  </si>
  <si>
    <t xml:space="preserve">500001444_2324_Anexo_III_ESO.xlsx </t>
  </si>
  <si>
    <r>
      <t xml:space="preserve">En relación con la </t>
    </r>
    <r>
      <rPr>
        <b/>
        <sz val="14"/>
        <color indexed="60"/>
        <rFont val="Arial"/>
        <family val="2"/>
      </rPr>
      <t>DIV</t>
    </r>
    <r>
      <rPr>
        <sz val="14"/>
        <rFont val="Arial"/>
        <family val="2"/>
      </rPr>
      <t>, este alumnado se incluirá con el resto sólo en aquellas materias que cursen en común.</t>
    </r>
  </si>
  <si>
    <r>
      <t>Por tanto, en las filas para 3º ESO y 4º ESO de la hoja "</t>
    </r>
    <r>
      <rPr>
        <b/>
        <sz val="14"/>
        <color indexed="60"/>
        <rFont val="Arial"/>
        <family val="2"/>
      </rPr>
      <t>1-INFORME RESULTADOS</t>
    </r>
    <r>
      <rPr>
        <sz val="14"/>
        <rFont val="Arial"/>
        <family val="2"/>
      </rPr>
      <t>" deben figurar la totalidad de los alumnos de dichos cursos.</t>
    </r>
  </si>
  <si>
    <t>Si el número de evaluados no coincide con el número de matriculados se presenta un texto de error en la celda correspondiente de la columna S.</t>
  </si>
  <si>
    <t>Si el número de promocionados en cada categoría es mayor que el número de calificados se presenta un texto de error en la celda correspondiente de las columnas T, U, V, W, X.</t>
  </si>
  <si>
    <t>Si el número promocionados es mayor que el de evaluados se presenta un texto de error en la celda correspondiente de la columna Y.</t>
  </si>
  <si>
    <t>2023-2024</t>
  </si>
  <si>
    <t>calificaciones finales</t>
  </si>
  <si>
    <t>nota: total alumnos debe ser igual a nº de evaluados menos alumnos DIV</t>
  </si>
  <si>
    <t>nota: suma de total alumnos alemán, ingles y frances 1ª lengua extr. debe ser igual a nº de evaluados menos alumnos DIV</t>
  </si>
  <si>
    <t>nota: suma de total alumnos académicas y aplicadas debe ser igual a nº de evaluados menos alumnos DIV</t>
  </si>
  <si>
    <t>Matemáticas Opción A</t>
  </si>
  <si>
    <t>Matemáticas Opción B</t>
  </si>
  <si>
    <t>Expresión Artística</t>
  </si>
  <si>
    <t>Economía y Emprendimiento</t>
  </si>
  <si>
    <t>Digitalización</t>
  </si>
  <si>
    <t>Formación y Orientación Personal y Profesional</t>
  </si>
  <si>
    <t>Matemáticas para la toma de decisiones</t>
  </si>
  <si>
    <t>Filosofía</t>
  </si>
  <si>
    <t>Oratoria y Escritura</t>
  </si>
  <si>
    <t>Cultura y Patrimonio de Aragón</t>
  </si>
  <si>
    <t>Si el número de calificados en cada materia o grupo de materias no coincide con con el número de evaluados de cada curso, descontando DIV si es necesario, se presenta un texto de error en la columna O.</t>
  </si>
  <si>
    <t xml:space="preserve">Ámbito Científico-Tecnológico  </t>
  </si>
  <si>
    <r>
      <t>Introducir  en la celda G</t>
    </r>
    <r>
      <rPr>
        <b/>
        <sz val="14"/>
        <color indexed="60"/>
        <rFont val="Arial"/>
        <family val="2"/>
      </rPr>
      <t>8</t>
    </r>
    <r>
      <rPr>
        <b/>
        <sz val="14"/>
        <color indexed="12"/>
        <rFont val="Arial"/>
        <family val="2"/>
      </rPr>
      <t xml:space="preserve"> de la hoja "</t>
    </r>
    <r>
      <rPr>
        <b/>
        <sz val="14"/>
        <color indexed="60"/>
        <rFont val="Arial"/>
        <family val="2"/>
      </rPr>
      <t>1-INFORME RESULTADOS</t>
    </r>
    <r>
      <rPr>
        <b/>
        <sz val="14"/>
        <color indexed="12"/>
        <rFont val="Arial"/>
        <family val="2"/>
      </rPr>
      <t>" el código numérico propio de cada centro en lugar del texto que consta por defecto "</t>
    </r>
    <r>
      <rPr>
        <b/>
        <sz val="14"/>
        <color indexed="60"/>
        <rFont val="Arial"/>
        <family val="2"/>
      </rPr>
      <t>Introducir código</t>
    </r>
    <r>
      <rPr>
        <b/>
        <sz val="14"/>
        <color indexed="12"/>
        <rFont val="Arial"/>
        <family val="2"/>
      </rPr>
      <t>".</t>
    </r>
  </si>
  <si>
    <t>CPI LA CABAÑETA EL BURGO DE EBRO</t>
  </si>
  <si>
    <t xml:space="preserve">Calle Cristina Alberdi, s/n </t>
  </si>
  <si>
    <t>50730</t>
  </si>
  <si>
    <t>cpburgo@educa.aragon.es,</t>
  </si>
  <si>
    <t>SÍ</t>
  </si>
  <si>
    <t>MEDIANA DE ARAGÓN</t>
  </si>
  <si>
    <t>Calle Muro Navarro, 5</t>
  </si>
  <si>
    <t>976 83 37 55</t>
  </si>
  <si>
    <t>cpmediana@educa.aragon.es</t>
  </si>
  <si>
    <t>Mediana de Aragón</t>
  </si>
  <si>
    <t>DE OLBA</t>
  </si>
  <si>
    <t>calle Cantón, 31</t>
  </si>
  <si>
    <t>ceipolba@educa.aragon.es</t>
  </si>
  <si>
    <t>Olba</t>
  </si>
  <si>
    <t>STOP FORMACIÓN</t>
  </si>
  <si>
    <t>Carretera de Graus, km. 0,6</t>
  </si>
  <si>
    <t>autoescuelas.stop@gmail.com</t>
  </si>
  <si>
    <t>ISEDI ARAGÓN</t>
  </si>
  <si>
    <t>Centro Privado Autorizado de Enseñanzas Deportivas.</t>
  </si>
  <si>
    <t>Avenida Perimetral, número 2.</t>
  </si>
  <si>
    <t>isedigest@isedi.es</t>
  </si>
  <si>
    <t>OLIVÁN, TRANSPORTE Y FORMACIÓN</t>
  </si>
  <si>
    <t>Calle Pegaso, número 17.</t>
  </si>
  <si>
    <t>gestion@olivanformacion.com</t>
  </si>
  <si>
    <t>EDUCATRAFIC DELICIAS</t>
  </si>
  <si>
    <t>Avenida de Madrid, número 263.</t>
  </si>
  <si>
    <t>gradosuperior@fpeduca.com</t>
  </si>
  <si>
    <t>MEDAC EL OLIVAR</t>
  </si>
  <si>
    <t>Calle Argualas, número 50.</t>
  </si>
  <si>
    <t>noemi.diaz@medac.es</t>
  </si>
  <si>
    <t>CENTRO DE FORMACIÓN PROFESIONAL REY ARDID</t>
  </si>
  <si>
    <t>Carretera de Cogullada, número 2.</t>
  </si>
  <si>
    <t>formacion@reyardid.org</t>
  </si>
  <si>
    <t>ESCUELAS CENETED MIRAFLORES</t>
  </si>
  <si>
    <t>Camino Mirafores, número 23.</t>
  </si>
  <si>
    <t>martaalonso@tecnicodeportivo.net,agonzaformacion@gmail.com</t>
  </si>
  <si>
    <t>MEDAC ZARAGOZA</t>
  </si>
  <si>
    <t>SERPI - CENTRO DE FORMACIÓN PROFESIONAL E INSERCIÓN SOCIAL</t>
  </si>
  <si>
    <t>Calle Albarracín, número 23.</t>
  </si>
  <si>
    <t>976 52 73 40</t>
  </si>
  <si>
    <t>https://fundacionpicarral.org/proyectos/formacion/serpi/</t>
  </si>
  <si>
    <t>INTECFOR CENTRO DE FORMACIÓN</t>
  </si>
  <si>
    <t>Carretera de Graus, km. 0,6.</t>
  </si>
  <si>
    <t>MISMA DIRECCIÓN QUE STOP FORMACIÓN</t>
  </si>
  <si>
    <t>FUNDACIÓN SESÉ</t>
  </si>
  <si>
    <t>Calle Turiaso, número 31, Plataforma Logística PLAZA.</t>
  </si>
  <si>
    <t>696058078 </t>
  </si>
  <si>
    <t>sese@fundacionsese.org</t>
  </si>
  <si>
    <t>https://fundacionsese.org/</t>
  </si>
  <si>
    <t>UCA CENTRO DE FORMACIÓN</t>
  </si>
  <si>
    <t>Avenida Perimetral, número 2. 22714</t>
  </si>
  <si>
    <t>MISMA DIRECCIÓN QUE ISEDI 91 634 43 01</t>
  </si>
  <si>
    <t>info@tecnicoesquimadrid.com</t>
  </si>
  <si>
    <t>https://tecnicoesquimadrid.com/</t>
  </si>
  <si>
    <t>ACF INNOVE</t>
  </si>
  <si>
    <t>Polígono Magantina, calle Comercio, número 28.</t>
  </si>
  <si>
    <t>974 288 760 </t>
  </si>
  <si>
    <t>desarrollo@acfinnove.com</t>
  </si>
  <si>
    <t>https://www.acfinnove.com/</t>
  </si>
  <si>
    <t>CENTRO SUPERIOR DE ESTUDIOS SANITARIOS OCÉANO ATLÁNTICO</t>
  </si>
  <si>
    <t>Plaza Emperador Carlos V, número 8.</t>
  </si>
  <si>
    <t>https://fp.oceanoatlantico.org/</t>
  </si>
  <si>
    <t>CENTRO DE FORMACIÓN PROFESIONAL OCÉANO - JACA</t>
  </si>
  <si>
    <t>FUNDACIÓN LABORAL DE LA CONSTRUCCIÓN - HUESCA</t>
  </si>
  <si>
    <t>Calle Siderurgia, nave 4B, número 105.</t>
  </si>
  <si>
    <t>974 230 867</t>
  </si>
  <si>
    <t>https://aragon.fundacionlaboral.org/formacion/centro/huesca</t>
  </si>
  <si>
    <t>ANA MARÍA NAVALES</t>
  </si>
  <si>
    <t>Avenida del Cierzo, s/n 50022 Zaragoza</t>
  </si>
  <si>
    <t>cpianamarianavales@educa.aragon.es</t>
  </si>
  <si>
    <t>https://cpianamarianavales.es/</t>
  </si>
  <si>
    <t>C.P.I. KATIA ACÍN</t>
  </si>
  <si>
    <t>C/ Olriols S/N</t>
  </si>
  <si>
    <t>ceipkatiaacin@educa.aragon.es</t>
  </si>
  <si>
    <t>https://ceipkatiaacin.es/</t>
  </si>
  <si>
    <t>ARBOLEDA</t>
  </si>
  <si>
    <t>Colegio de Educación Especial</t>
  </si>
  <si>
    <t>Camino de Capuchinos, 6</t>
  </si>
  <si>
    <t>978 60 28 20</t>
  </si>
  <si>
    <t>ceealteruel@educa.aragon.es</t>
  </si>
  <si>
    <t>http://ceearboleda.com</t>
  </si>
  <si>
    <t>GLORIA FUERTES</t>
  </si>
  <si>
    <t>CL. FUENTE BAJA, 28</t>
  </si>
  <si>
    <t>978 84 26 52</t>
  </si>
  <si>
    <t>ceeandorra@educa.aragon.es</t>
  </si>
  <si>
    <t>http://www.colegiogloriafuertes.es/</t>
  </si>
  <si>
    <t>LA ALEGRÍA</t>
  </si>
  <si>
    <t>Cl. Cinca, S/N</t>
  </si>
  <si>
    <t>974 41 58 14</t>
  </si>
  <si>
    <t>ceemonzon@educa.aragon.es</t>
  </si>
  <si>
    <t>ALBORADA</t>
  </si>
  <si>
    <t>Andador Pilar Cuartero Molinero, 1</t>
  </si>
  <si>
    <t>976 51 05 20</t>
  </si>
  <si>
    <t>ceealzaragoza@educa.aragon.es</t>
  </si>
  <si>
    <t>http://centros6.pntic.mec.es/cpee.alborada</t>
  </si>
  <si>
    <t>RINCÓN DE GOYA</t>
  </si>
  <si>
    <t>CL. RINCÓN DE GOYA, 4</t>
  </si>
  <si>
    <t>976 25 55 45</t>
  </si>
  <si>
    <t>ceergzaragoza@educa.aragon.es</t>
  </si>
  <si>
    <t>https://somosrincondegoyablog.wordpress.com</t>
  </si>
  <si>
    <t>ANGEL RIVIÈRE</t>
  </si>
  <si>
    <t>CL. José Galiay, 4</t>
  </si>
  <si>
    <t>976 49 39 03</t>
  </si>
  <si>
    <t>ceeangelriviere@educa.aragon.es</t>
  </si>
  <si>
    <t>http://ceehvzar.educa.aragon.es</t>
  </si>
  <si>
    <t>JEAN PIAGET</t>
  </si>
  <si>
    <t>ANDADOR JEAN PIAGET 4-6</t>
  </si>
  <si>
    <t>976 799 837</t>
  </si>
  <si>
    <t>ceepgozaragoza@educa.aragon.es</t>
  </si>
  <si>
    <t>SEGEDA</t>
  </si>
  <si>
    <t xml:space="preserve"> C/Aragón s/n</t>
  </si>
  <si>
    <t>976 88 08 55</t>
  </si>
  <si>
    <t>ceecalatayud@educa.aragon.es</t>
  </si>
  <si>
    <t>MARÍA ZAMBRANO</t>
  </si>
  <si>
    <t>Avda de la Policía Local s/n 50021</t>
  </si>
  <si>
    <t>876268783-619137803</t>
  </si>
  <si>
    <t>ceipmariazambrano@educa.aragon.es</t>
  </si>
  <si>
    <t>https://ceipmariazambrano.catedu.es/</t>
  </si>
  <si>
    <t>ini</t>
  </si>
  <si>
    <t>des</t>
  </si>
  <si>
    <t>ad</t>
  </si>
  <si>
    <t>adp</t>
  </si>
  <si>
    <t>En comunicación lingüística</t>
  </si>
  <si>
    <t>Plurilingüe</t>
  </si>
  <si>
    <t>Matemática y en ciencia, tecnología e ingeniería</t>
  </si>
  <si>
    <t>Digital</t>
  </si>
  <si>
    <t>Personal, social y de aprender a aprender</t>
  </si>
  <si>
    <t>Ciudadana</t>
  </si>
  <si>
    <t>Emprendedora</t>
  </si>
  <si>
    <t>Conciencia y expresión culturales</t>
  </si>
  <si>
    <t>Competencias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</si>
</sst>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 "/>
    <numFmt numFmtId="165" formatCode="0\ \ "/>
  </numFmts>
  <fonts count="65">
    <font>
      <sz val="10"/>
      <name val="Arial"/>
      <family val="2"/>
    </font>
    <font>
      <sz val="12"/>
      <name val="Calibri"/>
      <family val="2"/>
    </font>
    <font>
      <sz val="14"/>
      <name val="Calibri"/>
      <family val="2"/>
    </font>
    <font>
      <b/>
      <sz val="14"/>
      <color indexed="8"/>
      <name val="Calibri"/>
      <family val="2"/>
    </font>
    <font>
      <sz val="8"/>
      <name val="Arial"/>
      <family val="2"/>
    </font>
    <font>
      <sz val="11"/>
      <name val="Arial"/>
      <family val="2"/>
    </font>
    <font>
      <b/>
      <sz val="14"/>
      <color indexed="19"/>
      <name val="Calibri"/>
      <family val="2"/>
    </font>
    <font>
      <sz val="10"/>
      <color indexed="9"/>
      <name val="Arial"/>
      <family val="2"/>
    </font>
    <font>
      <sz val="14"/>
      <color indexed="9"/>
      <name val="Arial"/>
      <family val="2"/>
    </font>
    <font>
      <sz val="14"/>
      <name val="Arial"/>
      <family val="2"/>
    </font>
    <font>
      <b/>
      <sz val="14"/>
      <color indexed="16"/>
      <name val="Arial"/>
      <family val="2"/>
    </font>
    <font>
      <b/>
      <sz val="14"/>
      <name val="Arial"/>
      <family val="2"/>
    </font>
    <font>
      <b/>
      <sz val="14"/>
      <color indexed="12"/>
      <name val="Arial"/>
      <family val="2"/>
    </font>
    <font>
      <b/>
      <sz val="14"/>
      <color indexed="60"/>
      <name val="Arial"/>
      <family val="2"/>
    </font>
    <font>
      <sz val="14"/>
      <color indexed="16"/>
      <name val="Arial"/>
      <family val="2"/>
    </font>
    <font>
      <b/>
      <sz val="11"/>
      <name val="Arial"/>
      <family val="2"/>
    </font>
    <font>
      <u val="single"/>
      <sz val="10"/>
      <color theme="10"/>
      <name val="Arial"/>
      <family val="2"/>
    </font>
    <font>
      <u val="single"/>
      <sz val="14"/>
      <color theme="10"/>
      <name val="Arial"/>
      <family val="2"/>
    </font>
    <font>
      <sz val="12"/>
      <name val="Arial"/>
      <family val="2"/>
    </font>
    <font>
      <b/>
      <sz val="16"/>
      <color rgb="FFC00000"/>
      <name val="Arial"/>
      <family val="2"/>
    </font>
    <font>
      <sz val="11"/>
      <color indexed="9"/>
      <name val="Calibri"/>
      <family val="2"/>
    </font>
    <font>
      <sz val="14"/>
      <color indexed="9"/>
      <name val="Calibri"/>
      <family val="2"/>
    </font>
    <font>
      <sz val="10"/>
      <name val="Times New Roman"/>
      <family val="1"/>
    </font>
    <font>
      <sz val="8"/>
      <color indexed="9"/>
      <name val="Arial"/>
      <family val="2"/>
    </font>
    <font>
      <sz val="8"/>
      <name val="Times New Roman"/>
      <family val="1"/>
    </font>
    <font>
      <b/>
      <sz val="12"/>
      <name val="Arial"/>
      <family val="2"/>
    </font>
    <font>
      <sz val="9"/>
      <name val="Arial"/>
      <family val="2"/>
    </font>
    <font>
      <sz val="12"/>
      <color indexed="9"/>
      <name val="Arial"/>
      <family val="2"/>
    </font>
    <font>
      <u val="single"/>
      <sz val="10"/>
      <color indexed="12"/>
      <name val="Arial"/>
      <family val="2"/>
    </font>
    <font>
      <sz val="11"/>
      <color indexed="9"/>
      <name val="Arial"/>
      <family val="2"/>
    </font>
    <font>
      <sz val="12"/>
      <color indexed="8"/>
      <name val="Calibri"/>
      <family val="2"/>
      <scheme val="minor"/>
    </font>
    <font>
      <sz val="16"/>
      <name val="Arial"/>
      <family val="2"/>
    </font>
    <font>
      <b/>
      <sz val="16"/>
      <name val="Arial"/>
      <family val="2"/>
    </font>
    <font>
      <b/>
      <sz val="14"/>
      <color indexed="53"/>
      <name val="Calibri"/>
      <family val="2"/>
    </font>
    <font>
      <sz val="14"/>
      <color indexed="8"/>
      <name val="Calibri"/>
      <family val="2"/>
    </font>
    <font>
      <b/>
      <sz val="14"/>
      <color rgb="FFC00000"/>
      <name val="Arial"/>
      <family val="2"/>
    </font>
    <font>
      <b/>
      <sz val="16"/>
      <color theme="10"/>
      <name val="Arial"/>
      <family val="2"/>
    </font>
    <font>
      <b/>
      <sz val="14"/>
      <color rgb="FF0070C0"/>
      <name val="Arial"/>
      <family val="2"/>
    </font>
    <font>
      <sz val="12"/>
      <color rgb="FF0070C0"/>
      <name val="Arial"/>
      <family val="2"/>
    </font>
    <font>
      <b/>
      <sz val="12"/>
      <color rgb="FF0070C0"/>
      <name val="Arial"/>
      <family val="2"/>
    </font>
    <font>
      <b/>
      <sz val="14"/>
      <color rgb="FF0070C0"/>
      <name val="Calibri"/>
      <family val="2"/>
      <scheme val="minor"/>
    </font>
    <font>
      <b/>
      <sz val="16"/>
      <color rgb="FF0070C0"/>
      <name val="Arial"/>
      <family val="2"/>
    </font>
    <font>
      <b/>
      <u val="single"/>
      <sz val="14"/>
      <name val="Arial"/>
      <family val="2"/>
    </font>
    <font>
      <u val="single"/>
      <sz val="14"/>
      <name val="Calibri"/>
      <family val="2"/>
    </font>
    <font>
      <u val="single"/>
      <sz val="14"/>
      <name val="Arial"/>
      <family val="2"/>
    </font>
    <font>
      <sz val="14"/>
      <color indexed="55"/>
      <name val="Calibri"/>
      <family val="2"/>
    </font>
    <font>
      <sz val="18"/>
      <name val="Arial"/>
      <family val="2"/>
    </font>
    <font>
      <b/>
      <sz val="18"/>
      <name val="Arial"/>
      <family val="2"/>
    </font>
    <font>
      <sz val="18"/>
      <color indexed="9"/>
      <name val="Arial"/>
      <family val="2"/>
    </font>
    <font>
      <b/>
      <sz val="18"/>
      <color indexed="48"/>
      <name val="Arial"/>
      <family val="2"/>
    </font>
    <font>
      <sz val="18"/>
      <color indexed="12"/>
      <name val="Arial"/>
      <family val="2"/>
    </font>
    <font>
      <b/>
      <sz val="18"/>
      <color indexed="8"/>
      <name val="Arial"/>
      <family val="2"/>
    </font>
    <font>
      <b/>
      <sz val="14"/>
      <color rgb="FF0000FF"/>
      <name val="Arial"/>
      <family val="2"/>
    </font>
    <font>
      <sz val="14"/>
      <color rgb="FF0000FF"/>
      <name val="Arial"/>
      <family val="2"/>
    </font>
    <font>
      <sz val="11"/>
      <color rgb="FFFF0000"/>
      <name val="Calibri"/>
      <family val="2"/>
      <scheme val="minor"/>
    </font>
    <font>
      <sz val="10"/>
      <name val="Calibri"/>
      <family val="2"/>
    </font>
    <font>
      <sz val="11"/>
      <color rgb="FF202124"/>
      <name val="Arial"/>
      <family val="2"/>
    </font>
    <font>
      <sz val="12"/>
      <color rgb="FF1F2331"/>
      <name val="Segoe UI"/>
      <family val="2"/>
    </font>
    <font>
      <sz val="11"/>
      <name val="Calibri"/>
      <family val="2"/>
      <scheme val="minor"/>
    </font>
    <font>
      <sz val="11"/>
      <color rgb="FF050505"/>
      <name val="Segoe UI Historic"/>
      <family val="2"/>
    </font>
    <font>
      <u val="single"/>
      <sz val="11"/>
      <color rgb="FF050505"/>
      <name val="Segoe UI Historic"/>
      <family val="2"/>
    </font>
    <font>
      <sz val="12"/>
      <color rgb="FF000000"/>
      <name val="Arial"/>
      <family val="2"/>
    </font>
    <font>
      <sz val="13"/>
      <name val="Lato"/>
      <family val="2"/>
    </font>
    <font>
      <b/>
      <sz val="6.5"/>
      <color rgb="FF000000"/>
      <name val="Verdana"/>
      <family val="2"/>
    </font>
    <font>
      <sz val="6.5"/>
      <color rgb="FF000000"/>
      <name val="Verdana"/>
      <family val="2"/>
    </font>
  </fonts>
  <fills count="18">
    <fill>
      <patternFill/>
    </fill>
    <fill>
      <patternFill patternType="gray125"/>
    </fill>
    <fill>
      <patternFill patternType="solid">
        <fgColor indexed="42"/>
        <bgColor indexed="64"/>
      </patternFill>
    </fill>
    <fill>
      <patternFill patternType="solid">
        <fgColor rgb="FFCCFFCC"/>
        <bgColor indexed="64"/>
      </patternFill>
    </fill>
    <fill>
      <patternFill patternType="solid">
        <fgColor rgb="FFFF7C80"/>
        <bgColor indexed="64"/>
      </patternFill>
    </fill>
    <fill>
      <patternFill patternType="solid">
        <fgColor rgb="FFFF8080"/>
        <bgColor indexed="64"/>
      </patternFill>
    </fill>
    <fill>
      <patternFill patternType="solid">
        <fgColor indexed="2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FFC00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51"/>
        <bgColor indexed="64"/>
      </patternFill>
    </fill>
    <fill>
      <patternFill patternType="solid">
        <fgColor rgb="FFFFCC00"/>
        <bgColor indexed="64"/>
      </patternFill>
    </fill>
    <fill>
      <patternFill patternType="solid">
        <fgColor indexed="43"/>
        <bgColor indexed="64"/>
      </patternFill>
    </fill>
  </fills>
  <borders count="50">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style="thin"/>
      <top style="thin"/>
      <bottom/>
    </border>
    <border>
      <left/>
      <right style="thin"/>
      <top style="thin"/>
      <bottom style="thin"/>
    </border>
    <border>
      <left style="medium"/>
      <right style="medium"/>
      <top/>
      <bottom style="thin"/>
    </border>
    <border>
      <left style="medium"/>
      <right style="medium"/>
      <top style="thin"/>
      <bottom style="thin"/>
    </border>
    <border>
      <left/>
      <right style="thin"/>
      <top style="thin"/>
      <bottom style="medium"/>
    </border>
    <border>
      <left/>
      <right style="thin"/>
      <top style="medium"/>
      <bottom style="thin"/>
    </border>
    <border>
      <left style="thin"/>
      <right/>
      <top style="medium"/>
      <bottom style="thin"/>
    </border>
    <border>
      <left style="medium"/>
      <right style="medium"/>
      <top/>
      <bottom style="medium"/>
    </border>
    <border>
      <left/>
      <right style="thin"/>
      <top style="thin"/>
      <bottom/>
    </border>
    <border>
      <left style="thin"/>
      <right/>
      <top style="thin"/>
      <bottom/>
    </border>
    <border>
      <left style="medium"/>
      <right style="medium"/>
      <top/>
      <bottom/>
    </border>
    <border>
      <left style="medium"/>
      <right style="medium"/>
      <top style="thin"/>
      <bottom/>
    </border>
    <border>
      <left style="medium"/>
      <right style="thin"/>
      <top style="medium"/>
      <bottom/>
    </border>
    <border>
      <left style="thin"/>
      <right style="thin"/>
      <top style="medium"/>
      <bottom/>
    </border>
    <border>
      <left style="thin"/>
      <right style="medium"/>
      <top style="medium"/>
      <bottom/>
    </border>
    <border>
      <left/>
      <right style="medium"/>
      <top style="medium"/>
      <bottom/>
    </border>
    <border>
      <left style="medium"/>
      <right style="thin"/>
      <top style="thin"/>
      <bottom style="thin"/>
    </border>
    <border>
      <left style="medium"/>
      <right style="thin"/>
      <top style="thin"/>
      <bottom/>
    </border>
    <border>
      <left style="medium"/>
      <right style="thin"/>
      <top/>
      <bottom style="thin"/>
    </border>
    <border>
      <left style="thin"/>
      <right style="thin"/>
      <top/>
      <bottom style="thin"/>
    </border>
    <border>
      <left style="medium"/>
      <right style="medium"/>
      <top style="medium"/>
      <bottom style="medium"/>
    </border>
    <border>
      <left style="thin"/>
      <right/>
      <top/>
      <bottom style="thin"/>
    </border>
    <border>
      <left style="medium"/>
      <right style="medium"/>
      <top style="medium"/>
      <bottom/>
    </border>
    <border>
      <left/>
      <right/>
      <top style="thin"/>
      <bottom style="thin"/>
    </border>
    <border>
      <left/>
      <right/>
      <top style="medium"/>
      <bottom/>
    </border>
    <border>
      <left style="medium"/>
      <right/>
      <top/>
      <bottom/>
    </border>
    <border>
      <left/>
      <right style="medium"/>
      <top/>
      <bottom/>
    </border>
    <border>
      <left style="thin"/>
      <right/>
      <top style="medium"/>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6" fillId="0" borderId="0" applyNumberFormat="0" applyFill="0" applyBorder="0" applyAlignment="0" applyProtection="0"/>
    <xf numFmtId="44" fontId="0" fillId="0" borderId="0" applyFont="0" applyFill="0" applyBorder="0" applyAlignment="0" applyProtection="0"/>
    <xf numFmtId="0" fontId="28" fillId="0" borderId="0" applyNumberFormat="0" applyFill="0" applyBorder="0">
      <alignment/>
      <protection locked="0"/>
    </xf>
    <xf numFmtId="0" fontId="28" fillId="0" borderId="0">
      <alignment vertical="top"/>
      <protection locked="0"/>
    </xf>
    <xf numFmtId="0" fontId="16" fillId="0" borderId="0" applyNumberFormat="0" applyFill="0" applyBorder="0" applyAlignment="0" applyProtection="0"/>
  </cellStyleXfs>
  <cellXfs count="325">
    <xf numFmtId="0" fontId="0" fillId="0" borderId="0" xfId="0"/>
    <xf numFmtId="0" fontId="18" fillId="0" borderId="0" xfId="0" applyFont="1" applyAlignment="1" applyProtection="1">
      <alignment horizontal="left" vertical="center" indent="1"/>
      <protection hidden="1"/>
    </xf>
    <xf numFmtId="164" fontId="31" fillId="2" borderId="1" xfId="0" applyNumberFormat="1" applyFont="1" applyFill="1" applyBorder="1" applyAlignment="1" applyProtection="1">
      <alignment vertical="center"/>
      <protection locked="0"/>
    </xf>
    <xf numFmtId="164" fontId="31" fillId="3" borderId="2" xfId="0" applyNumberFormat="1" applyFont="1" applyFill="1" applyBorder="1" applyAlignment="1" applyProtection="1">
      <alignment vertical="center"/>
      <protection locked="0"/>
    </xf>
    <xf numFmtId="164" fontId="31" fillId="2" borderId="3" xfId="0" applyNumberFormat="1" applyFont="1" applyFill="1" applyBorder="1" applyAlignment="1" applyProtection="1">
      <alignment vertical="center"/>
      <protection locked="0"/>
    </xf>
    <xf numFmtId="164" fontId="31" fillId="3" borderId="4" xfId="0" applyNumberFormat="1" applyFont="1" applyFill="1" applyBorder="1" applyAlignment="1" applyProtection="1">
      <alignment vertical="center"/>
      <protection locked="0"/>
    </xf>
    <xf numFmtId="164" fontId="31" fillId="2" borderId="5" xfId="0" applyNumberFormat="1" applyFont="1" applyFill="1" applyBorder="1" applyAlignment="1" applyProtection="1">
      <alignment vertical="center"/>
      <protection locked="0"/>
    </xf>
    <xf numFmtId="164" fontId="31" fillId="4" borderId="5" xfId="0" applyNumberFormat="1" applyFont="1" applyFill="1" applyBorder="1" applyAlignment="1" applyProtection="1">
      <alignment vertical="center"/>
      <protection hidden="1"/>
    </xf>
    <xf numFmtId="164" fontId="31" fillId="4" borderId="6" xfId="0" applyNumberFormat="1" applyFont="1" applyFill="1" applyBorder="1" applyAlignment="1" applyProtection="1">
      <alignment vertical="center"/>
      <protection hidden="1"/>
    </xf>
    <xf numFmtId="164" fontId="31" fillId="5" borderId="5" xfId="0" applyNumberFormat="1" applyFont="1" applyFill="1" applyBorder="1" applyAlignment="1" applyProtection="1">
      <alignment vertical="center"/>
      <protection hidden="1"/>
    </xf>
    <xf numFmtId="164" fontId="31" fillId="5" borderId="6" xfId="0" applyNumberFormat="1" applyFont="1" applyFill="1" applyBorder="1" applyAlignment="1" applyProtection="1">
      <alignment vertical="center"/>
      <protection hidden="1"/>
    </xf>
    <xf numFmtId="165" fontId="32" fillId="6" borderId="5" xfId="0" applyNumberFormat="1" applyFont="1" applyFill="1" applyBorder="1" applyAlignment="1" applyProtection="1">
      <alignment horizontal="right" vertical="center"/>
      <protection hidden="1"/>
    </xf>
    <xf numFmtId="165" fontId="32" fillId="6" borderId="1" xfId="0" applyNumberFormat="1" applyFont="1" applyFill="1" applyBorder="1" applyAlignment="1" applyProtection="1">
      <alignment horizontal="right" vertical="center"/>
      <protection hidden="1"/>
    </xf>
    <xf numFmtId="165" fontId="32" fillId="6" borderId="7" xfId="0" applyNumberFormat="1" applyFont="1" applyFill="1" applyBorder="1" applyAlignment="1" applyProtection="1">
      <alignment horizontal="right" vertical="center"/>
      <protection hidden="1"/>
    </xf>
    <xf numFmtId="165" fontId="32" fillId="6" borderId="3" xfId="0" applyNumberFormat="1" applyFont="1" applyFill="1" applyBorder="1" applyAlignment="1" applyProtection="1">
      <alignment horizontal="right" vertical="center"/>
      <protection hidden="1"/>
    </xf>
    <xf numFmtId="165" fontId="32" fillId="6" borderId="6" xfId="0" applyNumberFormat="1" applyFont="1" applyFill="1" applyBorder="1" applyAlignment="1" applyProtection="1">
      <alignment horizontal="right" vertical="center"/>
      <protection hidden="1"/>
    </xf>
    <xf numFmtId="165" fontId="32" fillId="6" borderId="8" xfId="0" applyNumberFormat="1" applyFont="1" applyFill="1" applyBorder="1" applyAlignment="1" applyProtection="1">
      <alignment horizontal="right" vertical="center"/>
      <protection hidden="1"/>
    </xf>
    <xf numFmtId="0" fontId="18" fillId="7" borderId="1" xfId="0" applyFont="1" applyFill="1" applyBorder="1" applyAlignment="1" applyProtection="1">
      <alignment horizontal="center" vertical="center"/>
      <protection hidden="1"/>
    </xf>
    <xf numFmtId="0" fontId="18" fillId="7" borderId="3" xfId="0"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protection hidden="1"/>
    </xf>
    <xf numFmtId="0" fontId="18" fillId="8" borderId="6" xfId="0" applyFont="1" applyFill="1" applyBorder="1" applyAlignment="1" applyProtection="1">
      <alignment horizontal="center" vertical="center"/>
      <protection hidden="1"/>
    </xf>
    <xf numFmtId="0" fontId="18" fillId="8" borderId="5" xfId="0" applyFont="1" applyFill="1" applyBorder="1" applyAlignment="1" applyProtection="1">
      <alignment horizontal="center" vertical="center"/>
      <protection hidden="1"/>
    </xf>
    <xf numFmtId="0" fontId="10" fillId="0" borderId="0" xfId="0" applyFont="1" applyProtection="1">
      <protection hidden="1"/>
    </xf>
    <xf numFmtId="0" fontId="9" fillId="0" borderId="0" xfId="0" applyFont="1" applyProtection="1">
      <protection hidden="1"/>
    </xf>
    <xf numFmtId="1" fontId="9" fillId="0" borderId="0" xfId="0" applyNumberFormat="1" applyFont="1" applyAlignment="1" applyProtection="1">
      <alignment vertical="center"/>
      <protection hidden="1"/>
    </xf>
    <xf numFmtId="1" fontId="36" fillId="0" borderId="0" xfId="21" applyNumberFormat="1" applyFont="1" applyAlignment="1" applyProtection="1">
      <alignment vertical="center"/>
      <protection hidden="1"/>
    </xf>
    <xf numFmtId="1" fontId="17" fillId="0" borderId="0" xfId="21" applyNumberFormat="1" applyFont="1" applyAlignment="1" applyProtection="1">
      <alignment vertical="center"/>
      <protection hidden="1"/>
    </xf>
    <xf numFmtId="0" fontId="9" fillId="0" borderId="0" xfId="0" applyFont="1" applyAlignment="1" applyProtection="1">
      <alignment vertical="center"/>
      <protection hidden="1"/>
    </xf>
    <xf numFmtId="0" fontId="2" fillId="9" borderId="0" xfId="0" applyFont="1" applyFill="1" applyAlignment="1" applyProtection="1">
      <alignment horizontal="center" vertical="center"/>
      <protection locked="0"/>
    </xf>
    <xf numFmtId="165" fontId="32" fillId="6" borderId="4" xfId="0" applyNumberFormat="1" applyFont="1" applyFill="1" applyBorder="1" applyAlignment="1" applyProtection="1">
      <alignment horizontal="right" vertical="center"/>
      <protection hidden="1"/>
    </xf>
    <xf numFmtId="165" fontId="32" fillId="6" borderId="2" xfId="0" applyNumberFormat="1" applyFont="1" applyFill="1" applyBorder="1" applyAlignment="1" applyProtection="1">
      <alignment horizontal="right" vertical="center"/>
      <protection hidden="1"/>
    </xf>
    <xf numFmtId="164" fontId="31" fillId="2" borderId="2" xfId="0" applyNumberFormat="1" applyFont="1" applyFill="1" applyBorder="1" applyAlignment="1" applyProtection="1">
      <alignment vertical="center"/>
      <protection locked="0"/>
    </xf>
    <xf numFmtId="164" fontId="31" fillId="2" borderId="4" xfId="0" applyNumberFormat="1" applyFont="1" applyFill="1" applyBorder="1" applyAlignment="1" applyProtection="1">
      <alignment vertical="center"/>
      <protection locked="0"/>
    </xf>
    <xf numFmtId="164" fontId="31" fillId="2" borderId="6" xfId="0" applyNumberFormat="1" applyFont="1" applyFill="1" applyBorder="1" applyAlignment="1" applyProtection="1">
      <alignment vertical="center"/>
      <protection locked="0"/>
    </xf>
    <xf numFmtId="0" fontId="18" fillId="7" borderId="7" xfId="0" applyFont="1" applyFill="1" applyBorder="1" applyAlignment="1" applyProtection="1">
      <alignment horizontal="center" vertical="center"/>
      <protection hidden="1"/>
    </xf>
    <xf numFmtId="0" fontId="18" fillId="7" borderId="8" xfId="0" applyFont="1" applyFill="1" applyBorder="1" applyAlignment="1" applyProtection="1">
      <alignment horizontal="center" vertical="center"/>
      <protection hidden="1"/>
    </xf>
    <xf numFmtId="0" fontId="18" fillId="7" borderId="2" xfId="0" applyFont="1" applyFill="1" applyBorder="1" applyAlignment="1" applyProtection="1">
      <alignment horizontal="center" vertical="center"/>
      <protection hidden="1"/>
    </xf>
    <xf numFmtId="0" fontId="7" fillId="0" borderId="0" xfId="0" applyFont="1" applyProtection="1">
      <protection hidden="1"/>
    </xf>
    <xf numFmtId="0" fontId="22" fillId="0" borderId="0" xfId="0" applyFont="1" applyProtection="1">
      <protection hidden="1"/>
    </xf>
    <xf numFmtId="0" fontId="0" fillId="0" borderId="0" xfId="0"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Protection="1">
      <protection hidden="1"/>
    </xf>
    <xf numFmtId="0" fontId="25" fillId="0" borderId="0" xfId="0" applyFont="1" applyProtection="1">
      <protection hidden="1"/>
    </xf>
    <xf numFmtId="0" fontId="18" fillId="0" borderId="0" xfId="0" applyFont="1" applyProtection="1">
      <protection hidden="1"/>
    </xf>
    <xf numFmtId="0" fontId="25" fillId="0" borderId="0" xfId="0" applyFont="1" applyAlignment="1" applyProtection="1">
      <alignment horizontal="right" vertical="center"/>
      <protection hidden="1"/>
    </xf>
    <xf numFmtId="0" fontId="26" fillId="0" borderId="0" xfId="0" applyFont="1" applyProtection="1">
      <protection hidden="1"/>
    </xf>
    <xf numFmtId="0" fontId="27" fillId="0" borderId="0" xfId="0" applyFont="1" applyAlignment="1" applyProtection="1">
      <alignment horizontal="left" vertical="center" indent="1"/>
      <protection hidden="1"/>
    </xf>
    <xf numFmtId="0" fontId="18" fillId="0" borderId="9" xfId="0" applyFont="1" applyBorder="1" applyAlignment="1" applyProtection="1">
      <alignment horizontal="left" vertical="center" indent="1"/>
      <protection hidden="1"/>
    </xf>
    <xf numFmtId="0" fontId="38"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37" fillId="0" borderId="10"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12" xfId="0" applyFont="1" applyBorder="1" applyAlignment="1" applyProtection="1">
      <alignment horizontal="center" vertical="center" wrapText="1"/>
      <protection hidden="1"/>
    </xf>
    <xf numFmtId="0" fontId="29" fillId="0" borderId="0" xfId="0" applyFont="1" applyProtection="1">
      <protection hidden="1"/>
    </xf>
    <xf numFmtId="0" fontId="5" fillId="0" borderId="13" xfId="0" applyFont="1" applyBorder="1" applyProtection="1">
      <protection hidden="1"/>
    </xf>
    <xf numFmtId="0" fontId="11" fillId="0" borderId="2"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5" fillId="0" borderId="7" xfId="0" applyFont="1" applyBorder="1" applyAlignment="1" applyProtection="1">
      <alignment vertical="center" wrapText="1"/>
      <protection hidden="1"/>
    </xf>
    <xf numFmtId="0" fontId="1" fillId="8" borderId="14" xfId="0" applyFont="1" applyFill="1" applyBorder="1" applyAlignment="1" applyProtection="1">
      <alignment horizontal="center" wrapText="1"/>
      <protection hidden="1"/>
    </xf>
    <xf numFmtId="0" fontId="30" fillId="8" borderId="14" xfId="0" applyFont="1" applyFill="1" applyBorder="1" applyAlignment="1" applyProtection="1">
      <alignment horizontal="center" wrapText="1"/>
      <protection hidden="1"/>
    </xf>
    <xf numFmtId="0" fontId="30" fillId="8" borderId="15" xfId="0" applyFont="1" applyFill="1" applyBorder="1" applyAlignment="1" applyProtection="1">
      <alignment horizontal="center" wrapText="1"/>
      <protection hidden="1"/>
    </xf>
    <xf numFmtId="0" fontId="30" fillId="8" borderId="16" xfId="0" applyFont="1" applyFill="1" applyBorder="1" applyAlignment="1" applyProtection="1">
      <alignment horizontal="center" wrapText="1"/>
      <protection hidden="1"/>
    </xf>
    <xf numFmtId="0" fontId="1" fillId="8" borderId="16" xfId="0" applyFont="1" applyFill="1" applyBorder="1" applyAlignment="1" applyProtection="1">
      <alignment horizontal="center"/>
      <protection hidden="1"/>
    </xf>
    <xf numFmtId="0" fontId="5" fillId="0" borderId="10" xfId="0" applyFont="1" applyBorder="1" applyProtection="1">
      <protection hidden="1"/>
    </xf>
    <xf numFmtId="0" fontId="9" fillId="0" borderId="3"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6" xfId="0" applyFont="1" applyBorder="1" applyAlignment="1" applyProtection="1">
      <alignment horizontal="center" vertical="center"/>
      <protection hidden="1"/>
    </xf>
    <xf numFmtId="0" fontId="18" fillId="0" borderId="3" xfId="0" applyFont="1" applyBorder="1" applyAlignment="1" applyProtection="1">
      <alignment horizontal="left" vertical="center" wrapText="1"/>
      <protection hidden="1"/>
    </xf>
    <xf numFmtId="0" fontId="18" fillId="0" borderId="4"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8" xfId="0" applyFont="1" applyBorder="1" applyAlignment="1" applyProtection="1">
      <alignment horizontal="center" vertical="center" wrapText="1"/>
      <protection hidden="1"/>
    </xf>
    <xf numFmtId="0" fontId="26" fillId="0" borderId="0" xfId="0" applyFont="1" applyAlignment="1" applyProtection="1">
      <alignment horizontal="center" wrapText="1"/>
      <protection hidden="1"/>
    </xf>
    <xf numFmtId="0" fontId="26" fillId="0" borderId="0" xfId="0" applyFont="1" applyAlignment="1" applyProtection="1">
      <alignment horizontal="center"/>
      <protection hidden="1"/>
    </xf>
    <xf numFmtId="0" fontId="9" fillId="0" borderId="18"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8" fillId="0" borderId="0" xfId="0" applyFont="1" applyProtection="1">
      <protection hidden="1"/>
    </xf>
    <xf numFmtId="0" fontId="11" fillId="0" borderId="0" xfId="0" applyFont="1" applyProtection="1">
      <protection hidden="1"/>
    </xf>
    <xf numFmtId="0" fontId="42" fillId="0" borderId="0" xfId="0" applyFont="1" applyProtection="1">
      <protection hidden="1"/>
    </xf>
    <xf numFmtId="1" fontId="43" fillId="0" borderId="0" xfId="0" applyNumberFormat="1" applyFont="1" applyAlignment="1" applyProtection="1">
      <alignment vertical="center"/>
      <protection hidden="1"/>
    </xf>
    <xf numFmtId="0" fontId="44" fillId="0" borderId="0" xfId="0" applyFont="1" applyProtection="1">
      <protection hidden="1"/>
    </xf>
    <xf numFmtId="0" fontId="9" fillId="0" borderId="0" xfId="0" applyFont="1" applyAlignment="1" applyProtection="1">
      <alignment horizontal="center"/>
      <protection hidden="1"/>
    </xf>
    <xf numFmtId="0" fontId="21" fillId="0" borderId="0" xfId="0" applyFont="1" applyAlignment="1" applyProtection="1">
      <alignment horizontal="center"/>
      <protection hidden="1"/>
    </xf>
    <xf numFmtId="49" fontId="2" fillId="0" borderId="0" xfId="0" applyNumberFormat="1"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1" fillId="0" borderId="0" xfId="0" applyFont="1" applyProtection="1">
      <protection hidden="1"/>
    </xf>
    <xf numFmtId="49" fontId="2" fillId="0" borderId="0" xfId="0" applyNumberFormat="1" applyFont="1" applyAlignment="1" applyProtection="1">
      <alignment vertical="center"/>
      <protection hidden="1"/>
    </xf>
    <xf numFmtId="49" fontId="45" fillId="0" borderId="0" xfId="0" applyNumberFormat="1" applyFont="1" applyAlignment="1" applyProtection="1">
      <alignment vertical="center"/>
      <protection hidden="1"/>
    </xf>
    <xf numFmtId="49" fontId="9" fillId="0" borderId="0" xfId="0" applyNumberFormat="1" applyFont="1" applyProtection="1">
      <protection hidden="1"/>
    </xf>
    <xf numFmtId="49" fontId="45" fillId="0" borderId="0" xfId="0" applyNumberFormat="1" applyFont="1" applyAlignment="1" applyProtection="1">
      <alignment horizontal="center" vertical="center"/>
      <protection hidden="1"/>
    </xf>
    <xf numFmtId="49" fontId="9" fillId="0" borderId="0" xfId="0" applyNumberFormat="1" applyFont="1" applyAlignment="1" applyProtection="1">
      <alignment horizontal="center"/>
      <protection hidden="1"/>
    </xf>
    <xf numFmtId="1" fontId="2" fillId="0" borderId="0" xfId="0" applyNumberFormat="1" applyFont="1" applyAlignment="1" applyProtection="1">
      <alignment vertical="center"/>
      <protection hidden="1"/>
    </xf>
    <xf numFmtId="0" fontId="20" fillId="0" borderId="0" xfId="0" applyFont="1" applyProtection="1">
      <protection hidden="1"/>
    </xf>
    <xf numFmtId="0" fontId="0" fillId="0" borderId="0" xfId="0" applyAlignment="1" applyProtection="1">
      <alignment horizontal="center"/>
      <protection hidden="1"/>
    </xf>
    <xf numFmtId="0" fontId="3" fillId="0" borderId="0" xfId="0" applyFont="1" applyProtection="1">
      <protection hidden="1"/>
    </xf>
    <xf numFmtId="0" fontId="2" fillId="0" borderId="0" xfId="0" applyFont="1" applyProtection="1">
      <protection hidden="1"/>
    </xf>
    <xf numFmtId="0" fontId="33" fillId="0" borderId="0" xfId="0" applyFont="1" applyProtection="1">
      <protection hidden="1"/>
    </xf>
    <xf numFmtId="0" fontId="34" fillId="0" borderId="0" xfId="0" applyFont="1" applyProtection="1">
      <protection hidden="1"/>
    </xf>
    <xf numFmtId="164" fontId="31" fillId="3" borderId="1" xfId="0" applyNumberFormat="1" applyFont="1" applyFill="1" applyBorder="1" applyAlignment="1" applyProtection="1">
      <alignment vertical="center"/>
      <protection locked="0"/>
    </xf>
    <xf numFmtId="164" fontId="31" fillId="3" borderId="3" xfId="0" applyNumberFormat="1" applyFont="1" applyFill="1" applyBorder="1" applyAlignment="1" applyProtection="1">
      <alignment vertical="center"/>
      <protection locked="0"/>
    </xf>
    <xf numFmtId="0" fontId="9" fillId="0" borderId="9" xfId="0" applyFont="1" applyBorder="1" applyAlignment="1" applyProtection="1">
      <alignment horizontal="left" vertical="center" indent="1"/>
      <protection hidden="1"/>
    </xf>
    <xf numFmtId="0" fontId="9" fillId="0" borderId="21" xfId="0" applyFont="1" applyBorder="1" applyAlignment="1" applyProtection="1">
      <alignment horizontal="left" vertical="center" indent="1"/>
      <protection hidden="1"/>
    </xf>
    <xf numFmtId="0" fontId="9" fillId="0" borderId="22" xfId="0" applyFont="1" applyBorder="1" applyAlignment="1" applyProtection="1">
      <alignment horizontal="left" vertical="center" wrapText="1" indent="1"/>
      <protection hidden="1"/>
    </xf>
    <xf numFmtId="0" fontId="9" fillId="0" borderId="21" xfId="0" applyFont="1" applyBorder="1" applyAlignment="1" applyProtection="1">
      <alignment horizontal="left" vertical="center"/>
      <protection hidden="1"/>
    </xf>
    <xf numFmtId="0" fontId="9" fillId="0" borderId="23" xfId="0" applyFont="1" applyBorder="1" applyAlignment="1" applyProtection="1">
      <alignment vertical="center" wrapText="1"/>
      <protection hidden="1"/>
    </xf>
    <xf numFmtId="0" fontId="9" fillId="0" borderId="9" xfId="0" applyFont="1" applyBorder="1" applyAlignment="1" applyProtection="1">
      <alignment horizontal="left" vertical="center"/>
      <protection hidden="1"/>
    </xf>
    <xf numFmtId="0" fontId="9" fillId="0" borderId="23" xfId="0" applyFont="1" applyBorder="1" applyAlignment="1" applyProtection="1">
      <alignment horizontal="left" vertical="center" wrapText="1"/>
      <protection hidden="1"/>
    </xf>
    <xf numFmtId="0" fontId="46" fillId="0" borderId="0" xfId="0" applyFont="1" applyAlignment="1" applyProtection="1">
      <alignment horizontal="left" vertical="center" indent="1"/>
      <protection hidden="1"/>
    </xf>
    <xf numFmtId="164" fontId="46" fillId="6" borderId="24" xfId="0" applyNumberFormat="1" applyFont="1" applyFill="1" applyBorder="1" applyAlignment="1" applyProtection="1">
      <alignment vertical="center"/>
      <protection hidden="1"/>
    </xf>
    <xf numFmtId="165" fontId="46" fillId="2" borderId="23" xfId="0" applyNumberFormat="1" applyFont="1" applyFill="1" applyBorder="1" applyAlignment="1" applyProtection="1">
      <alignment vertical="center"/>
      <protection locked="0"/>
    </xf>
    <xf numFmtId="165" fontId="46" fillId="2" borderId="9" xfId="0" applyNumberFormat="1" applyFont="1" applyFill="1" applyBorder="1" applyAlignment="1" applyProtection="1">
      <alignment vertical="center"/>
      <protection locked="0"/>
    </xf>
    <xf numFmtId="165" fontId="46" fillId="2" borderId="21" xfId="0" applyNumberFormat="1" applyFont="1" applyFill="1" applyBorder="1" applyAlignment="1" applyProtection="1">
      <alignment vertical="center"/>
      <protection locked="0"/>
    </xf>
    <xf numFmtId="164" fontId="46" fillId="6" borderId="25" xfId="0" applyNumberFormat="1" applyFont="1" applyFill="1" applyBorder="1" applyAlignment="1" applyProtection="1">
      <alignment vertical="center"/>
      <protection hidden="1"/>
    </xf>
    <xf numFmtId="165" fontId="46" fillId="2" borderId="26" xfId="0" applyNumberFormat="1" applyFont="1" applyFill="1" applyBorder="1" applyAlignment="1" applyProtection="1">
      <alignment vertical="center"/>
      <protection locked="0"/>
    </xf>
    <xf numFmtId="165" fontId="46" fillId="2" borderId="4" xfId="0" applyNumberFormat="1" applyFont="1" applyFill="1" applyBorder="1" applyAlignment="1" applyProtection="1">
      <alignment vertical="center"/>
      <protection locked="0"/>
    </xf>
    <xf numFmtId="165" fontId="46" fillId="2" borderId="17" xfId="0" applyNumberFormat="1" applyFont="1" applyFill="1" applyBorder="1" applyAlignment="1" applyProtection="1">
      <alignment vertical="center"/>
      <protection locked="0"/>
    </xf>
    <xf numFmtId="164" fontId="46" fillId="6" borderId="8" xfId="0" applyNumberFormat="1" applyFont="1" applyFill="1" applyBorder="1" applyAlignment="1" applyProtection="1">
      <alignment vertical="center"/>
      <protection hidden="1"/>
    </xf>
    <xf numFmtId="165" fontId="46" fillId="2" borderId="27" xfId="0" applyNumberFormat="1" applyFont="1" applyFill="1" applyBorder="1" applyAlignment="1" applyProtection="1">
      <alignment vertical="center"/>
      <protection locked="0"/>
    </xf>
    <xf numFmtId="165" fontId="46" fillId="2" borderId="2" xfId="0" applyNumberFormat="1" applyFont="1" applyFill="1" applyBorder="1" applyAlignment="1" applyProtection="1">
      <alignment vertical="center"/>
      <protection locked="0"/>
    </xf>
    <xf numFmtId="165" fontId="46" fillId="2" borderId="28" xfId="0" applyNumberFormat="1" applyFont="1" applyFill="1" applyBorder="1" applyAlignment="1" applyProtection="1">
      <alignment vertical="center"/>
      <protection locked="0"/>
    </xf>
    <xf numFmtId="164" fontId="46" fillId="6" borderId="7" xfId="0" applyNumberFormat="1" applyFont="1" applyFill="1" applyBorder="1" applyAlignment="1" applyProtection="1">
      <alignment vertical="center"/>
      <protection hidden="1"/>
    </xf>
    <xf numFmtId="0" fontId="46" fillId="0" borderId="0" xfId="0" applyFont="1" applyAlignment="1" applyProtection="1">
      <alignment horizontal="center" vertical="center"/>
      <protection hidden="1"/>
    </xf>
    <xf numFmtId="164" fontId="46" fillId="6" borderId="29" xfId="0" applyNumberFormat="1" applyFont="1" applyFill="1" applyBorder="1" applyAlignment="1" applyProtection="1">
      <alignment vertical="center"/>
      <protection hidden="1"/>
    </xf>
    <xf numFmtId="165" fontId="46" fillId="2" borderId="30" xfId="0" applyNumberFormat="1" applyFont="1" applyFill="1" applyBorder="1" applyAlignment="1" applyProtection="1">
      <alignment vertical="center"/>
      <protection locked="0"/>
    </xf>
    <xf numFmtId="165" fontId="46" fillId="2" borderId="22" xfId="0" applyNumberFormat="1" applyFont="1" applyFill="1" applyBorder="1" applyAlignment="1" applyProtection="1">
      <alignment vertical="center"/>
      <protection locked="0"/>
    </xf>
    <xf numFmtId="165" fontId="46" fillId="2" borderId="31" xfId="0" applyNumberFormat="1" applyFont="1" applyFill="1" applyBorder="1" applyAlignment="1" applyProtection="1">
      <alignment vertical="center"/>
      <protection locked="0"/>
    </xf>
    <xf numFmtId="164" fontId="46" fillId="6" borderId="32" xfId="0" applyNumberFormat="1" applyFont="1" applyFill="1" applyBorder="1" applyAlignment="1" applyProtection="1">
      <alignment vertical="center"/>
      <protection hidden="1"/>
    </xf>
    <xf numFmtId="164" fontId="46" fillId="6" borderId="33" xfId="0" applyNumberFormat="1" applyFont="1" applyFill="1" applyBorder="1" applyAlignment="1" applyProtection="1">
      <alignment vertical="center"/>
      <protection hidden="1"/>
    </xf>
    <xf numFmtId="49" fontId="46" fillId="0" borderId="0" xfId="0" applyNumberFormat="1" applyFont="1" applyAlignment="1" applyProtection="1">
      <alignment vertical="center"/>
      <protection hidden="1"/>
    </xf>
    <xf numFmtId="0" fontId="8" fillId="0" borderId="0" xfId="0" applyFont="1" applyAlignment="1" applyProtection="1">
      <alignment vertical="center"/>
      <protection hidden="1"/>
    </xf>
    <xf numFmtId="0" fontId="13" fillId="0" borderId="0" xfId="0" applyFont="1" applyAlignment="1" applyProtection="1">
      <alignment horizontal="center"/>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1" fontId="14"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1" fontId="0" fillId="0" borderId="0" xfId="0" applyNumberFormat="1"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19" fillId="0" borderId="0" xfId="0" applyFont="1" applyAlignment="1" applyProtection="1">
      <alignment vertical="center"/>
      <protection hidden="1"/>
    </xf>
    <xf numFmtId="0" fontId="52" fillId="0" borderId="0" xfId="0" applyFont="1" applyProtection="1">
      <protection hidden="1"/>
    </xf>
    <xf numFmtId="0" fontId="53" fillId="0" borderId="0" xfId="0" applyFont="1" applyAlignment="1" applyProtection="1">
      <alignment vertical="center"/>
      <protection hidden="1"/>
    </xf>
    <xf numFmtId="49" fontId="2" fillId="9" borderId="0" xfId="0" applyNumberFormat="1" applyFont="1" applyFill="1" applyAlignment="1" applyProtection="1">
      <alignment horizontal="center" vertical="center"/>
      <protection locked="0"/>
    </xf>
    <xf numFmtId="0" fontId="11" fillId="0" borderId="1" xfId="0" applyFont="1" applyBorder="1" applyAlignment="1" applyProtection="1">
      <alignment horizontal="center" vertical="center" wrapText="1"/>
      <protection hidden="1"/>
    </xf>
    <xf numFmtId="0" fontId="46" fillId="7" borderId="24" xfId="0" applyFont="1" applyFill="1" applyBorder="1" applyAlignment="1" applyProtection="1">
      <alignment horizontal="center" vertical="center"/>
      <protection hidden="1"/>
    </xf>
    <xf numFmtId="0" fontId="46" fillId="7" borderId="7" xfId="0" applyFont="1" applyFill="1" applyBorder="1" applyAlignment="1" applyProtection="1">
      <alignment horizontal="center" vertical="center"/>
      <protection hidden="1"/>
    </xf>
    <xf numFmtId="0" fontId="46" fillId="7" borderId="25" xfId="0" applyFont="1" applyFill="1" applyBorder="1" applyAlignment="1" applyProtection="1">
      <alignment horizontal="center" vertical="center"/>
      <protection hidden="1"/>
    </xf>
    <xf numFmtId="0" fontId="46" fillId="7" borderId="8" xfId="0" applyFont="1" applyFill="1" applyBorder="1" applyAlignment="1" applyProtection="1">
      <alignment horizontal="center" vertical="center"/>
      <protection hidden="1"/>
    </xf>
    <xf numFmtId="0" fontId="46" fillId="7" borderId="29" xfId="0" applyFont="1" applyFill="1" applyBorder="1" applyAlignment="1" applyProtection="1">
      <alignment horizontal="center" vertical="center"/>
      <protection hidden="1"/>
    </xf>
    <xf numFmtId="0" fontId="46" fillId="0" borderId="0" xfId="0" applyFont="1" applyAlignment="1" applyProtection="1">
      <alignment vertical="center"/>
      <protection hidden="1"/>
    </xf>
    <xf numFmtId="0" fontId="9" fillId="0" borderId="0" xfId="20" applyFont="1" applyProtection="1">
      <alignment/>
      <protection hidden="1"/>
    </xf>
    <xf numFmtId="1" fontId="9" fillId="0" borderId="0" xfId="20" applyNumberFormat="1" applyFont="1" applyAlignment="1" applyProtection="1">
      <alignment vertical="center"/>
      <protection hidden="1"/>
    </xf>
    <xf numFmtId="0" fontId="9" fillId="0" borderId="0" xfId="20" applyFont="1" applyAlignment="1" applyProtection="1">
      <alignment vertical="center"/>
      <protection hidden="1"/>
    </xf>
    <xf numFmtId="0" fontId="11" fillId="9" borderId="0" xfId="20" applyFont="1" applyFill="1" applyAlignment="1" applyProtection="1">
      <alignment horizontal="left"/>
      <protection hidden="1"/>
    </xf>
    <xf numFmtId="0" fontId="9" fillId="9" borderId="0" xfId="20" applyFont="1" applyFill="1" applyAlignment="1" applyProtection="1">
      <alignment horizontal="left"/>
      <protection hidden="1"/>
    </xf>
    <xf numFmtId="0" fontId="9" fillId="0" borderId="0" xfId="20" applyFont="1" applyAlignment="1" applyProtection="1">
      <alignment horizontal="left"/>
      <protection hidden="1"/>
    </xf>
    <xf numFmtId="0" fontId="11" fillId="3" borderId="0" xfId="20" applyFont="1" applyFill="1" applyAlignment="1" applyProtection="1">
      <alignment horizontal="left"/>
      <protection hidden="1"/>
    </xf>
    <xf numFmtId="0" fontId="11" fillId="10" borderId="0" xfId="20" applyFont="1" applyFill="1" applyAlignment="1" applyProtection="1">
      <alignment horizontal="left"/>
      <protection hidden="1"/>
    </xf>
    <xf numFmtId="0" fontId="9" fillId="10" borderId="0" xfId="20" applyFont="1" applyFill="1" applyAlignment="1" applyProtection="1">
      <alignment horizontal="left"/>
      <protection hidden="1"/>
    </xf>
    <xf numFmtId="0" fontId="11" fillId="8" borderId="0" xfId="20" applyFont="1" applyFill="1" applyAlignment="1" applyProtection="1">
      <alignment horizontal="left"/>
      <protection hidden="1"/>
    </xf>
    <xf numFmtId="0" fontId="9" fillId="8" borderId="0" xfId="20" applyFont="1" applyFill="1" applyAlignment="1" applyProtection="1">
      <alignment horizontal="left"/>
      <protection hidden="1"/>
    </xf>
    <xf numFmtId="0" fontId="11" fillId="5" borderId="0" xfId="20" applyFont="1" applyFill="1" applyAlignment="1" applyProtection="1">
      <alignment horizontal="left"/>
      <protection hidden="1"/>
    </xf>
    <xf numFmtId="0" fontId="9" fillId="5" borderId="0" xfId="20" applyFont="1" applyFill="1" applyAlignment="1" applyProtection="1">
      <alignment horizontal="left"/>
      <protection hidden="1"/>
    </xf>
    <xf numFmtId="0" fontId="11" fillId="0" borderId="0" xfId="20" applyFont="1" applyAlignment="1" applyProtection="1">
      <alignment horizontal="left"/>
      <protection hidden="1"/>
    </xf>
    <xf numFmtId="0" fontId="12" fillId="0" borderId="0" xfId="20" applyFont="1" applyProtection="1">
      <alignment/>
      <protection hidden="1"/>
    </xf>
    <xf numFmtId="1" fontId="0" fillId="0" borderId="0" xfId="20" applyNumberFormat="1" applyAlignment="1" applyProtection="1">
      <alignment vertical="center"/>
      <protection hidden="1"/>
    </xf>
    <xf numFmtId="0" fontId="46" fillId="0" borderId="0" xfId="0" applyFont="1" applyProtection="1">
      <protection hidden="1"/>
    </xf>
    <xf numFmtId="0" fontId="47" fillId="0" borderId="0" xfId="0" applyFont="1" applyProtection="1">
      <protection hidden="1"/>
    </xf>
    <xf numFmtId="0" fontId="47" fillId="0" borderId="0" xfId="0" applyFont="1" applyAlignment="1" applyProtection="1">
      <alignment vertical="center"/>
      <protection hidden="1"/>
    </xf>
    <xf numFmtId="0" fontId="48" fillId="0" borderId="0" xfId="0" applyFont="1" applyAlignment="1" applyProtection="1">
      <alignment horizontal="left" vertical="center" indent="1"/>
      <protection hidden="1"/>
    </xf>
    <xf numFmtId="0" fontId="49" fillId="0" borderId="0" xfId="0" applyFont="1" applyAlignment="1" applyProtection="1">
      <alignment horizontal="center" vertical="center"/>
      <protection hidden="1"/>
    </xf>
    <xf numFmtId="0" fontId="47" fillId="0" borderId="11" xfId="0" applyFont="1" applyBorder="1" applyProtection="1">
      <protection hidden="1"/>
    </xf>
    <xf numFmtId="0" fontId="46" fillId="0" borderId="34" xfId="0" applyFont="1" applyBorder="1" applyAlignment="1" applyProtection="1">
      <alignment horizontal="left" vertical="center" indent="1"/>
      <protection hidden="1"/>
    </xf>
    <xf numFmtId="0" fontId="46" fillId="0" borderId="35" xfId="0" applyFont="1" applyBorder="1" applyAlignment="1" applyProtection="1">
      <alignment horizontal="left" vertical="center" indent="1"/>
      <protection hidden="1"/>
    </xf>
    <xf numFmtId="0" fontId="47" fillId="0" borderId="34" xfId="0" applyFont="1" applyBorder="1" applyAlignment="1" applyProtection="1">
      <alignment horizontal="center" vertical="center"/>
      <protection hidden="1"/>
    </xf>
    <xf numFmtId="0" fontId="47" fillId="0" borderId="35" xfId="0" applyFont="1" applyBorder="1" applyAlignment="1" applyProtection="1">
      <alignment horizontal="center" vertical="center"/>
      <protection hidden="1"/>
    </xf>
    <xf numFmtId="0" fontId="47" fillId="0" borderId="36" xfId="0" applyFont="1" applyBorder="1" applyAlignment="1" applyProtection="1">
      <alignment horizontal="center" vertical="center"/>
      <protection hidden="1"/>
    </xf>
    <xf numFmtId="0" fontId="47" fillId="0" borderId="37" xfId="0" applyFont="1" applyBorder="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48" fillId="0" borderId="0" xfId="0" applyFont="1" applyProtection="1">
      <protection hidden="1"/>
    </xf>
    <xf numFmtId="0" fontId="46" fillId="0" borderId="1" xfId="0" applyFont="1" applyBorder="1" applyAlignment="1" applyProtection="1">
      <alignment horizontal="left" vertical="center" indent="1"/>
      <protection hidden="1"/>
    </xf>
    <xf numFmtId="0" fontId="46" fillId="0" borderId="28" xfId="0" applyFont="1" applyBorder="1" applyAlignment="1" applyProtection="1">
      <alignment horizontal="center" vertical="center"/>
      <protection hidden="1"/>
    </xf>
    <xf numFmtId="0" fontId="46" fillId="0" borderId="38" xfId="0" applyFont="1" applyBorder="1" applyAlignment="1" applyProtection="1">
      <alignment horizontal="left" vertical="center" indent="1"/>
      <protection hidden="1"/>
    </xf>
    <xf numFmtId="0" fontId="46" fillId="0" borderId="21" xfId="0" applyFont="1" applyBorder="1" applyAlignment="1" applyProtection="1">
      <alignment horizontal="center" vertical="center"/>
      <protection hidden="1"/>
    </xf>
    <xf numFmtId="0" fontId="46" fillId="0" borderId="3" xfId="0" applyFont="1" applyBorder="1" applyAlignment="1" applyProtection="1">
      <alignment horizontal="left" vertical="center" indent="1"/>
      <protection hidden="1"/>
    </xf>
    <xf numFmtId="0" fontId="46" fillId="0" borderId="17" xfId="0" applyFont="1" applyBorder="1" applyAlignment="1" applyProtection="1">
      <alignment horizontal="center" vertical="center"/>
      <protection hidden="1"/>
    </xf>
    <xf numFmtId="0" fontId="46" fillId="0" borderId="0" xfId="0" applyFont="1" applyAlignment="1" applyProtection="1">
      <alignment horizontal="center"/>
      <protection hidden="1"/>
    </xf>
    <xf numFmtId="0" fontId="46" fillId="0" borderId="0" xfId="0" applyFont="1" applyAlignment="1" applyProtection="1">
      <alignment horizontal="justify"/>
      <protection hidden="1"/>
    </xf>
    <xf numFmtId="0" fontId="46" fillId="0" borderId="39" xfId="0" applyFont="1" applyBorder="1" applyAlignment="1" applyProtection="1">
      <alignment horizontal="left" vertical="center" indent="1"/>
      <protection hidden="1"/>
    </xf>
    <xf numFmtId="0" fontId="46" fillId="0" borderId="31" xfId="0" applyFont="1" applyBorder="1" applyAlignment="1" applyProtection="1">
      <alignment horizontal="center" vertical="center"/>
      <protection hidden="1"/>
    </xf>
    <xf numFmtId="0" fontId="46" fillId="0" borderId="2" xfId="0" applyFont="1" applyBorder="1" applyAlignment="1" applyProtection="1">
      <alignment horizontal="center" vertical="center"/>
      <protection hidden="1"/>
    </xf>
    <xf numFmtId="0" fontId="46" fillId="0" borderId="4" xfId="0" applyFont="1" applyBorder="1" applyAlignment="1" applyProtection="1">
      <alignment horizontal="center" vertical="center"/>
      <protection hidden="1"/>
    </xf>
    <xf numFmtId="165" fontId="46" fillId="0" borderId="0" xfId="0" applyNumberFormat="1" applyFont="1" applyAlignment="1" applyProtection="1">
      <alignment vertical="center"/>
      <protection hidden="1"/>
    </xf>
    <xf numFmtId="164" fontId="46" fillId="0" borderId="0" xfId="0" applyNumberFormat="1" applyFont="1" applyAlignment="1" applyProtection="1">
      <alignment vertical="center"/>
      <protection hidden="1"/>
    </xf>
    <xf numFmtId="0" fontId="46" fillId="0" borderId="9" xfId="0" applyFont="1" applyBorder="1" applyAlignment="1" applyProtection="1">
      <alignment horizontal="center" vertical="center"/>
      <protection hidden="1"/>
    </xf>
    <xf numFmtId="0" fontId="46" fillId="0" borderId="22" xfId="0" applyFont="1" applyBorder="1" applyAlignment="1" applyProtection="1">
      <alignment horizontal="center" vertical="center"/>
      <protection hidden="1"/>
    </xf>
    <xf numFmtId="0" fontId="46" fillId="0" borderId="0" xfId="0" applyFont="1" applyAlignment="1" applyProtection="1">
      <alignment horizontal="right"/>
      <protection hidden="1"/>
    </xf>
    <xf numFmtId="1" fontId="46" fillId="0" borderId="0" xfId="0" applyNumberFormat="1" applyFont="1" applyAlignment="1" applyProtection="1">
      <alignment vertical="center"/>
      <protection hidden="1"/>
    </xf>
    <xf numFmtId="0" fontId="51" fillId="0" borderId="0" xfId="0" applyFont="1" applyProtection="1">
      <protection hidden="1"/>
    </xf>
    <xf numFmtId="0" fontId="0" fillId="11" borderId="0" xfId="0" applyFill="1"/>
    <xf numFmtId="0" fontId="0" fillId="11" borderId="9" xfId="0" applyFill="1" applyBorder="1"/>
    <xf numFmtId="0" fontId="0" fillId="11" borderId="23" xfId="0" applyFill="1" applyBorder="1"/>
    <xf numFmtId="0" fontId="0" fillId="12" borderId="0" xfId="0" applyFill="1"/>
    <xf numFmtId="0" fontId="0" fillId="13" borderId="0" xfId="0" applyFill="1"/>
    <xf numFmtId="0" fontId="55" fillId="11" borderId="9" xfId="0" applyFont="1" applyFill="1" applyBorder="1"/>
    <xf numFmtId="0" fontId="0" fillId="0" borderId="9" xfId="0" applyBorder="1"/>
    <xf numFmtId="0" fontId="55" fillId="11" borderId="9" xfId="0" applyFont="1" applyFill="1" applyBorder="1" applyAlignment="1">
      <alignment horizontal="center"/>
    </xf>
    <xf numFmtId="0" fontId="56" fillId="0" borderId="0" xfId="0" applyFont="1"/>
    <xf numFmtId="0" fontId="0" fillId="0" borderId="9" xfId="0" applyFill="1" applyBorder="1"/>
    <xf numFmtId="0" fontId="0" fillId="0" borderId="0" xfId="0" applyFill="1"/>
    <xf numFmtId="0" fontId="0" fillId="11" borderId="0" xfId="0" applyFill="1" applyAlignment="1">
      <alignment vertical="center" wrapText="1"/>
    </xf>
    <xf numFmtId="0" fontId="57" fillId="0" borderId="0" xfId="0" applyFont="1"/>
    <xf numFmtId="0" fontId="58" fillId="0" borderId="0" xfId="0" applyFont="1"/>
    <xf numFmtId="0" fontId="54" fillId="0" borderId="0" xfId="0" applyFont="1"/>
    <xf numFmtId="0" fontId="59" fillId="0" borderId="0" xfId="0" applyFont="1"/>
    <xf numFmtId="0" fontId="60" fillId="0" borderId="0" xfId="0" applyFont="1"/>
    <xf numFmtId="0" fontId="61" fillId="0" borderId="0" xfId="0" applyFont="1"/>
    <xf numFmtId="0" fontId="62" fillId="0" borderId="0" xfId="0" applyFont="1" applyAlignment="1">
      <alignment wrapText="1"/>
    </xf>
    <xf numFmtId="0" fontId="16" fillId="0" borderId="0" xfId="25" applyAlignment="1" applyProtection="1">
      <alignment/>
      <protection/>
    </xf>
    <xf numFmtId="0" fontId="16" fillId="11" borderId="9" xfId="25" applyFill="1" applyBorder="1" applyAlignment="1" applyProtection="1">
      <alignment/>
      <protection/>
    </xf>
    <xf numFmtId="0" fontId="16" fillId="0" borderId="0" xfId="25" applyAlignment="1" applyProtection="1">
      <alignment horizontal="left" vertical="top" wrapText="1"/>
      <protection/>
    </xf>
    <xf numFmtId="0" fontId="46" fillId="7" borderId="7" xfId="0" applyFont="1" applyFill="1" applyBorder="1" applyAlignment="1" applyProtection="1">
      <alignment horizontal="center" vertical="center"/>
      <protection hidden="1"/>
    </xf>
    <xf numFmtId="0" fontId="46" fillId="0" borderId="40" xfId="0" applyFont="1" applyBorder="1" applyAlignment="1" applyProtection="1">
      <alignment horizontal="left" vertical="center" indent="1"/>
      <protection hidden="1"/>
    </xf>
    <xf numFmtId="0" fontId="46" fillId="0" borderId="41" xfId="0" applyFont="1" applyBorder="1" applyAlignment="1" applyProtection="1">
      <alignment horizontal="center" vertical="center"/>
      <protection hidden="1"/>
    </xf>
    <xf numFmtId="165" fontId="46" fillId="2" borderId="41" xfId="0" applyNumberFormat="1" applyFont="1" applyFill="1" applyBorder="1" applyAlignment="1" applyProtection="1">
      <alignment vertical="center"/>
      <protection locked="0"/>
    </xf>
    <xf numFmtId="0" fontId="47" fillId="0" borderId="42" xfId="0" applyFont="1" applyBorder="1" applyAlignment="1" applyProtection="1">
      <alignment horizontal="center" vertical="center" wrapText="1"/>
      <protection hidden="1"/>
    </xf>
    <xf numFmtId="0" fontId="47" fillId="14" borderId="42" xfId="0" applyFont="1" applyFill="1" applyBorder="1" applyAlignment="1" applyProtection="1">
      <alignment horizontal="center" vertical="center" wrapText="1"/>
      <protection hidden="1"/>
    </xf>
    <xf numFmtId="0" fontId="46" fillId="7" borderId="42" xfId="0" applyFont="1" applyFill="1" applyBorder="1" applyAlignment="1" applyProtection="1">
      <alignment horizontal="center" vertical="center"/>
      <protection hidden="1"/>
    </xf>
    <xf numFmtId="165" fontId="46" fillId="14" borderId="43" xfId="0" applyNumberFormat="1" applyFont="1" applyFill="1" applyBorder="1" applyAlignment="1" applyProtection="1">
      <alignment vertical="center"/>
      <protection hidden="1"/>
    </xf>
    <xf numFmtId="165" fontId="46" fillId="14" borderId="17" xfId="0" applyNumberFormat="1" applyFont="1" applyFill="1" applyBorder="1" applyAlignment="1" applyProtection="1">
      <alignment vertical="center"/>
      <protection hidden="1"/>
    </xf>
    <xf numFmtId="0" fontId="11" fillId="0" borderId="44"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9" fillId="15" borderId="21" xfId="0" applyFont="1" applyFill="1" applyBorder="1" applyAlignment="1" applyProtection="1">
      <alignment horizontal="left" vertical="center" wrapText="1"/>
      <protection hidden="1"/>
    </xf>
    <xf numFmtId="0" fontId="9" fillId="15" borderId="45" xfId="0" applyFont="1" applyFill="1" applyBorder="1" applyAlignment="1" applyProtection="1">
      <alignment horizontal="left" vertical="center" wrapText="1"/>
      <protection hidden="1"/>
    </xf>
    <xf numFmtId="0" fontId="9" fillId="15" borderId="23" xfId="0" applyFont="1" applyFill="1" applyBorder="1" applyAlignment="1" applyProtection="1">
      <alignment horizontal="left" vertical="center" wrapText="1"/>
      <protection hidden="1"/>
    </xf>
    <xf numFmtId="0" fontId="40" fillId="0" borderId="44" xfId="0" applyFont="1" applyBorder="1" applyAlignment="1" applyProtection="1">
      <alignment horizontal="center" vertical="center"/>
      <protection hidden="1"/>
    </xf>
    <xf numFmtId="0" fontId="40" fillId="0" borderId="32" xfId="0" applyFont="1" applyBorder="1" applyAlignment="1" applyProtection="1">
      <alignment horizontal="center" vertical="center"/>
      <protection hidden="1"/>
    </xf>
    <xf numFmtId="0" fontId="40" fillId="0" borderId="29" xfId="0" applyFont="1" applyBorder="1" applyAlignment="1" applyProtection="1">
      <alignment horizontal="center" vertical="center"/>
      <protection hidden="1"/>
    </xf>
    <xf numFmtId="0" fontId="9" fillId="15" borderId="21" xfId="0" applyFont="1" applyFill="1" applyBorder="1" applyAlignment="1" applyProtection="1">
      <alignment horizontal="center" vertical="center"/>
      <protection hidden="1"/>
    </xf>
    <xf numFmtId="0" fontId="9" fillId="15" borderId="45" xfId="0" applyFont="1" applyFill="1" applyBorder="1" applyAlignment="1" applyProtection="1">
      <alignment horizontal="center" vertical="center"/>
      <protection hidden="1"/>
    </xf>
    <xf numFmtId="0" fontId="9" fillId="15" borderId="23" xfId="0" applyFont="1" applyFill="1" applyBorder="1" applyAlignment="1" applyProtection="1">
      <alignment horizontal="center" vertical="center"/>
      <protection hidden="1"/>
    </xf>
    <xf numFmtId="1" fontId="35" fillId="9" borderId="21" xfId="0" applyNumberFormat="1" applyFont="1" applyFill="1" applyBorder="1" applyAlignment="1" applyProtection="1">
      <alignment horizontal="center" vertical="center"/>
      <protection locked="0"/>
    </xf>
    <xf numFmtId="1" fontId="35" fillId="9" borderId="23" xfId="0" applyNumberFormat="1" applyFont="1" applyFill="1" applyBorder="1" applyAlignment="1" applyProtection="1">
      <alignment horizontal="center" vertical="center"/>
      <protection locked="0"/>
    </xf>
    <xf numFmtId="0" fontId="9" fillId="0" borderId="21" xfId="0" applyFont="1" applyBorder="1" applyAlignment="1" applyProtection="1">
      <alignment horizontal="left" vertical="center"/>
      <protection hidden="1"/>
    </xf>
    <xf numFmtId="0" fontId="9" fillId="0" borderId="23" xfId="0" applyFont="1" applyBorder="1" applyAlignment="1" applyProtection="1">
      <alignment horizontal="left" vertical="center"/>
      <protection hidden="1"/>
    </xf>
    <xf numFmtId="0" fontId="9" fillId="15" borderId="21" xfId="0" applyFont="1" applyFill="1" applyBorder="1" applyAlignment="1" applyProtection="1">
      <alignment horizontal="left" vertical="center"/>
      <protection hidden="1"/>
    </xf>
    <xf numFmtId="0" fontId="9" fillId="15" borderId="23" xfId="0" applyFont="1" applyFill="1" applyBorder="1" applyAlignment="1" applyProtection="1">
      <alignment horizontal="left" vertical="center"/>
      <protection hidden="1"/>
    </xf>
    <xf numFmtId="0" fontId="9" fillId="16" borderId="45" xfId="0" applyFont="1" applyFill="1" applyBorder="1" applyAlignment="1" applyProtection="1">
      <alignment horizontal="left" vertical="center"/>
      <protection hidden="1"/>
    </xf>
    <xf numFmtId="0" fontId="9" fillId="16" borderId="23" xfId="0" applyFont="1" applyFill="1" applyBorder="1" applyAlignment="1" applyProtection="1">
      <alignment horizontal="left" vertical="center"/>
      <protection hidden="1"/>
    </xf>
    <xf numFmtId="0" fontId="9" fillId="15" borderId="21" xfId="24" applyFont="1" applyFill="1" applyBorder="1" applyAlignment="1" applyProtection="1">
      <alignment horizontal="left" vertical="center"/>
      <protection hidden="1"/>
    </xf>
    <xf numFmtId="0" fontId="9" fillId="15" borderId="45" xfId="24" applyFont="1" applyFill="1" applyBorder="1" applyAlignment="1" applyProtection="1">
      <alignment horizontal="left" vertical="center"/>
      <protection hidden="1"/>
    </xf>
    <xf numFmtId="0" fontId="9" fillId="15" borderId="23" xfId="24" applyFont="1" applyFill="1" applyBorder="1" applyAlignment="1" applyProtection="1">
      <alignment horizontal="left" vertical="center"/>
      <protection hidden="1"/>
    </xf>
    <xf numFmtId="0" fontId="15" fillId="0" borderId="13" xfId="0" applyFont="1" applyBorder="1" applyAlignment="1" applyProtection="1">
      <alignment horizontal="center" wrapText="1"/>
      <protection hidden="1"/>
    </xf>
    <xf numFmtId="0" fontId="15" fillId="0" borderId="10" xfId="0" applyFont="1" applyBorder="1" applyAlignment="1" applyProtection="1">
      <alignment horizontal="center"/>
      <protection hidden="1"/>
    </xf>
    <xf numFmtId="0" fontId="11"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28" xfId="0" applyFont="1" applyBorder="1" applyAlignment="1" applyProtection="1">
      <alignment horizontal="center" vertical="center" wrapText="1"/>
      <protection hidden="1"/>
    </xf>
    <xf numFmtId="49" fontId="2" fillId="9" borderId="0" xfId="0" applyNumberFormat="1" applyFont="1" applyFill="1" applyAlignment="1" applyProtection="1">
      <alignment horizontal="center" vertical="center"/>
      <protection locked="0"/>
    </xf>
    <xf numFmtId="49" fontId="2" fillId="17" borderId="0" xfId="0" applyNumberFormat="1" applyFont="1" applyFill="1" applyAlignment="1" applyProtection="1">
      <alignment horizontal="left" vertical="center"/>
      <protection locked="0"/>
    </xf>
    <xf numFmtId="0" fontId="41" fillId="0" borderId="13" xfId="0" applyFont="1" applyBorder="1" applyAlignment="1" applyProtection="1">
      <alignment horizontal="center" vertical="center"/>
      <protection hidden="1"/>
    </xf>
    <xf numFmtId="0" fontId="41" fillId="0" borderId="46" xfId="0" applyFont="1" applyBorder="1" applyAlignment="1" applyProtection="1">
      <alignment horizontal="center" vertical="center"/>
      <protection hidden="1"/>
    </xf>
    <xf numFmtId="0" fontId="41" fillId="0" borderId="37" xfId="0" applyFont="1" applyBorder="1" applyAlignment="1" applyProtection="1">
      <alignment horizontal="center" vertical="center"/>
      <protection hidden="1"/>
    </xf>
    <xf numFmtId="0" fontId="41" fillId="0" borderId="47" xfId="0" applyFont="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1" fillId="0" borderId="48" xfId="0" applyFont="1" applyBorder="1" applyAlignment="1" applyProtection="1">
      <alignment horizontal="center" vertical="center"/>
      <protection hidden="1"/>
    </xf>
    <xf numFmtId="49" fontId="40" fillId="0" borderId="44" xfId="0" applyNumberFormat="1" applyFont="1" applyBorder="1" applyAlignment="1" applyProtection="1">
      <alignment horizontal="center" vertical="center" wrapText="1"/>
      <protection hidden="1"/>
    </xf>
    <xf numFmtId="49" fontId="40" fillId="0" borderId="32" xfId="0" applyNumberFormat="1" applyFont="1" applyBorder="1" applyAlignment="1" applyProtection="1">
      <alignment horizontal="center" vertical="center" wrapText="1"/>
      <protection hidden="1"/>
    </xf>
    <xf numFmtId="49" fontId="40" fillId="0" borderId="29" xfId="0" applyNumberFormat="1" applyFont="1" applyBorder="1" applyAlignment="1" applyProtection="1">
      <alignment horizontal="center" vertical="center" wrapText="1"/>
      <protection hidden="1"/>
    </xf>
    <xf numFmtId="0" fontId="46" fillId="7" borderId="44" xfId="0" applyFont="1" applyFill="1" applyBorder="1" applyAlignment="1" applyProtection="1">
      <alignment horizontal="center" vertical="center"/>
      <protection hidden="1"/>
    </xf>
    <xf numFmtId="0" fontId="46" fillId="7" borderId="32" xfId="0" applyFont="1" applyFill="1" applyBorder="1" applyAlignment="1" applyProtection="1">
      <alignment horizontal="center" vertical="center"/>
      <protection hidden="1"/>
    </xf>
    <xf numFmtId="0" fontId="46" fillId="7" borderId="29" xfId="0" applyFont="1" applyFill="1" applyBorder="1" applyAlignment="1" applyProtection="1">
      <alignment horizontal="center" vertical="center"/>
      <protection hidden="1"/>
    </xf>
    <xf numFmtId="0" fontId="50" fillId="0" borderId="9" xfId="0" applyFont="1" applyBorder="1" applyAlignment="1" applyProtection="1">
      <alignment horizontal="left" vertical="center"/>
      <protection hidden="1"/>
    </xf>
    <xf numFmtId="0" fontId="47" fillId="0" borderId="0" xfId="0" applyFont="1" applyAlignment="1" applyProtection="1">
      <alignment horizontal="center" vertical="center"/>
      <protection hidden="1"/>
    </xf>
    <xf numFmtId="0" fontId="46" fillId="0" borderId="0" xfId="0" applyFont="1" applyAlignment="1" applyProtection="1">
      <alignment horizontal="left" vertical="center" indent="1"/>
      <protection hidden="1"/>
    </xf>
    <xf numFmtId="0" fontId="50" fillId="0" borderId="2" xfId="0" applyFont="1" applyBorder="1" applyAlignment="1" applyProtection="1">
      <alignment horizontal="left" vertical="center"/>
      <protection hidden="1"/>
    </xf>
    <xf numFmtId="0" fontId="50" fillId="0" borderId="4" xfId="0" applyFont="1" applyBorder="1" applyAlignment="1" applyProtection="1">
      <alignment horizontal="left" vertical="center"/>
      <protection hidden="1"/>
    </xf>
    <xf numFmtId="0" fontId="50" fillId="0" borderId="22" xfId="0" applyFont="1" applyBorder="1" applyAlignment="1" applyProtection="1">
      <alignment horizontal="left" vertical="center"/>
      <protection hidden="1"/>
    </xf>
    <xf numFmtId="0" fontId="50" fillId="0" borderId="28" xfId="0" applyFont="1" applyBorder="1" applyAlignment="1" applyProtection="1">
      <alignment horizontal="left" vertical="center"/>
      <protection hidden="1"/>
    </xf>
    <xf numFmtId="0" fontId="50" fillId="0" borderId="19" xfId="0" applyFont="1" applyBorder="1" applyAlignment="1" applyProtection="1">
      <alignment horizontal="left" vertical="center"/>
      <protection hidden="1"/>
    </xf>
    <xf numFmtId="0" fontId="50" fillId="0" borderId="27" xfId="0" applyFont="1" applyBorder="1" applyAlignment="1" applyProtection="1">
      <alignment horizontal="left" vertical="center"/>
      <protection hidden="1"/>
    </xf>
    <xf numFmtId="0" fontId="46" fillId="0" borderId="15" xfId="0" applyFont="1" applyBorder="1" applyAlignment="1" applyProtection="1">
      <alignment horizontal="left" vertical="center" indent="1"/>
      <protection hidden="1"/>
    </xf>
    <xf numFmtId="0" fontId="50" fillId="0" borderId="2" xfId="0" applyFont="1" applyBorder="1" applyAlignment="1" applyProtection="1">
      <alignment vertical="center"/>
      <protection hidden="1"/>
    </xf>
    <xf numFmtId="0" fontId="50" fillId="0" borderId="9" xfId="0" applyFont="1" applyBorder="1" applyAlignment="1" applyProtection="1">
      <alignment vertical="center"/>
      <protection hidden="1"/>
    </xf>
    <xf numFmtId="0" fontId="46" fillId="9" borderId="13" xfId="0" applyFont="1" applyFill="1" applyBorder="1" applyAlignment="1" applyProtection="1">
      <alignment horizontal="left" vertical="top"/>
      <protection locked="0"/>
    </xf>
    <xf numFmtId="0" fontId="46" fillId="9" borderId="46" xfId="0" applyFont="1" applyFill="1" applyBorder="1" applyAlignment="1" applyProtection="1">
      <alignment horizontal="left" vertical="top"/>
      <protection locked="0"/>
    </xf>
    <xf numFmtId="0" fontId="46" fillId="9" borderId="37" xfId="0" applyFont="1" applyFill="1" applyBorder="1" applyAlignment="1" applyProtection="1">
      <alignment horizontal="left" vertical="top"/>
      <protection locked="0"/>
    </xf>
    <xf numFmtId="0" fontId="46" fillId="9" borderId="47" xfId="0" applyFont="1" applyFill="1" applyBorder="1" applyAlignment="1" applyProtection="1">
      <alignment horizontal="left" vertical="top"/>
      <protection locked="0"/>
    </xf>
    <xf numFmtId="0" fontId="46" fillId="9" borderId="0" xfId="0" applyFont="1" applyFill="1" applyAlignment="1" applyProtection="1">
      <alignment horizontal="left" vertical="top"/>
      <protection locked="0"/>
    </xf>
    <xf numFmtId="0" fontId="46" fillId="9" borderId="48" xfId="0" applyFont="1" applyFill="1" applyBorder="1" applyAlignment="1" applyProtection="1">
      <alignment horizontal="left" vertical="top"/>
      <protection locked="0"/>
    </xf>
    <xf numFmtId="0" fontId="46" fillId="9" borderId="10" xfId="0" applyFont="1" applyFill="1" applyBorder="1" applyAlignment="1" applyProtection="1">
      <alignment horizontal="left" vertical="top"/>
      <protection locked="0"/>
    </xf>
    <xf numFmtId="0" fontId="46" fillId="9" borderId="11" xfId="0" applyFont="1" applyFill="1" applyBorder="1" applyAlignment="1" applyProtection="1">
      <alignment horizontal="left" vertical="top"/>
      <protection locked="0"/>
    </xf>
    <xf numFmtId="0" fontId="46" fillId="9" borderId="12" xfId="0" applyFont="1" applyFill="1" applyBorder="1" applyAlignment="1" applyProtection="1">
      <alignment horizontal="left" vertical="top"/>
      <protection locked="0"/>
    </xf>
    <xf numFmtId="0" fontId="50" fillId="0" borderId="4" xfId="0" applyFont="1" applyBorder="1" applyAlignment="1" applyProtection="1">
      <alignment vertical="center"/>
      <protection hidden="1"/>
    </xf>
    <xf numFmtId="0" fontId="50" fillId="0" borderId="0" xfId="0" applyFont="1" applyAlignment="1" applyProtection="1">
      <alignment horizontal="left" vertical="center" indent="1"/>
      <protection hidden="1"/>
    </xf>
    <xf numFmtId="0" fontId="47" fillId="0" borderId="14" xfId="0" applyFont="1" applyBorder="1" applyAlignment="1" applyProtection="1">
      <alignment horizontal="center" vertical="center" wrapText="1"/>
      <protection hidden="1"/>
    </xf>
    <xf numFmtId="0" fontId="47" fillId="0" borderId="15" xfId="0" applyFont="1" applyBorder="1" applyAlignment="1" applyProtection="1">
      <alignment horizontal="center" vertical="center" wrapText="1"/>
      <protection hidden="1"/>
    </xf>
    <xf numFmtId="0" fontId="47" fillId="0" borderId="16" xfId="0" applyFont="1" applyBorder="1" applyAlignment="1" applyProtection="1">
      <alignment horizontal="center" vertical="center" wrapText="1"/>
      <protection hidden="1"/>
    </xf>
    <xf numFmtId="0" fontId="50" fillId="0" borderId="41" xfId="0" applyFont="1" applyBorder="1" applyAlignment="1" applyProtection="1">
      <alignment horizontal="lef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1" fontId="9" fillId="16" borderId="21" xfId="0" applyNumberFormat="1" applyFont="1" applyFill="1" applyBorder="1" applyAlignment="1" applyProtection="1">
      <alignment horizontal="center" vertical="center"/>
      <protection hidden="1"/>
    </xf>
    <xf numFmtId="1" fontId="9" fillId="16" borderId="23" xfId="0" applyNumberFormat="1" applyFont="1" applyFill="1" applyBorder="1" applyAlignment="1" applyProtection="1">
      <alignment horizontal="center" vertical="center"/>
      <protection hidden="1"/>
    </xf>
    <xf numFmtId="0" fontId="47" fillId="0" borderId="14" xfId="0" applyFont="1" applyBorder="1" applyAlignment="1" applyProtection="1">
      <alignment horizontal="center" vertical="center"/>
      <protection hidden="1"/>
    </xf>
    <xf numFmtId="0" fontId="47" fillId="0" borderId="15" xfId="0" applyFont="1" applyBorder="1" applyAlignment="1" applyProtection="1">
      <alignment horizontal="center" vertical="center"/>
      <protection hidden="1"/>
    </xf>
    <xf numFmtId="0" fontId="47" fillId="0" borderId="16" xfId="0" applyFont="1" applyBorder="1" applyAlignment="1" applyProtection="1">
      <alignment horizontal="center" vertical="center"/>
      <protection hidden="1"/>
    </xf>
    <xf numFmtId="0" fontId="47" fillId="0" borderId="14" xfId="0" applyFont="1" applyBorder="1" applyAlignment="1" applyProtection="1">
      <alignment horizontal="center"/>
      <protection hidden="1"/>
    </xf>
    <xf numFmtId="0" fontId="47" fillId="0" borderId="15" xfId="0" applyFont="1" applyBorder="1" applyAlignment="1" applyProtection="1">
      <alignment horizontal="center"/>
      <protection hidden="1"/>
    </xf>
    <xf numFmtId="0" fontId="47" fillId="0" borderId="16" xfId="0" applyFont="1" applyBorder="1" applyAlignment="1" applyProtection="1">
      <alignment horizontal="center"/>
      <protection hidden="1"/>
    </xf>
    <xf numFmtId="0" fontId="46" fillId="0" borderId="49" xfId="0" applyFont="1" applyBorder="1" applyAlignment="1" applyProtection="1">
      <alignment horizontal="left" vertical="center" indent="1"/>
      <protection hidden="1"/>
    </xf>
    <xf numFmtId="0" fontId="46" fillId="0" borderId="46" xfId="0" applyFont="1" applyBorder="1" applyAlignment="1" applyProtection="1">
      <alignment horizontal="left" vertical="center" indent="1"/>
      <protection hidden="1"/>
    </xf>
    <xf numFmtId="0" fontId="46" fillId="7" borderId="24" xfId="0" applyFont="1" applyFill="1" applyBorder="1" applyAlignment="1" applyProtection="1">
      <alignment horizontal="center" vertical="center"/>
      <protection hidden="1"/>
    </xf>
    <xf numFmtId="0" fontId="46" fillId="7" borderId="33" xfId="0" applyFont="1" applyFill="1" applyBorder="1" applyAlignment="1" applyProtection="1">
      <alignment horizontal="center" vertical="center"/>
      <protection hidden="1"/>
    </xf>
    <xf numFmtId="0" fontId="46" fillId="7" borderId="7" xfId="0" applyFont="1" applyFill="1" applyBorder="1" applyAlignment="1" applyProtection="1">
      <alignment horizontal="center" vertical="center"/>
      <protection hidden="1"/>
    </xf>
    <xf numFmtId="0" fontId="46" fillId="7" borderId="25" xfId="0" applyFont="1" applyFill="1" applyBorder="1" applyAlignment="1" applyProtection="1">
      <alignment horizontal="center" vertical="center"/>
      <protection hidden="1"/>
    </xf>
    <xf numFmtId="0" fontId="46" fillId="7" borderId="8" xfId="0" applyFont="1" applyFill="1" applyBorder="1" applyAlignment="1" applyProtection="1">
      <alignment horizontal="center" vertical="center"/>
      <protection hidden="1"/>
    </xf>
  </cellXfs>
  <cellStyles count="12">
    <cellStyle name="Normal" xfId="0"/>
    <cellStyle name="Percent" xfId="15"/>
    <cellStyle name="Currency" xfId="16"/>
    <cellStyle name="Currency [0]" xfId="17"/>
    <cellStyle name="Comma" xfId="18"/>
    <cellStyle name="Comma [0]" xfId="19"/>
    <cellStyle name="Normal 2" xfId="20"/>
    <cellStyle name="Hipervínculo 2" xfId="21"/>
    <cellStyle name="Euro" xfId="22"/>
    <cellStyle name="Hipervínculo 3" xfId="23"/>
    <cellStyle name="Hipervínculo 3 2" xfId="24"/>
    <cellStyle name="Hipervínculo" xfId="25"/>
  </cellStyles>
  <dxfs count="16">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color auto="1"/>
        <condense val="0"/>
        <extend val="0"/>
      </font>
      <fill>
        <patternFill>
          <bgColor indexed="10"/>
        </patternFill>
      </fill>
      <border/>
    </dxf>
    <dxf>
      <font>
        <b/>
        <i val="0"/>
      </font>
      <fill>
        <patternFill>
          <bgColor rgb="FFFF0000"/>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17</xdr:col>
      <xdr:colOff>0</xdr:colOff>
      <xdr:row>0</xdr:row>
      <xdr:rowOff>0</xdr:rowOff>
    </xdr:to>
    <xdr:grpSp>
      <xdr:nvGrpSpPr>
        <xdr:cNvPr id="2" name="Group 1"/>
        <xdr:cNvGrpSpPr>
          <a:grpSpLocks/>
        </xdr:cNvGrpSpPr>
      </xdr:nvGrpSpPr>
      <xdr:grpSpPr bwMode="auto">
        <a:xfrm>
          <a:off x="762000" y="0"/>
          <a:ext cx="11849100" cy="0"/>
          <a:chOff x="1161" y="724"/>
          <a:chExt cx="14940" cy="1224"/>
        </a:xfrm>
      </xdr:grpSpPr>
      <xdr:pic>
        <xdr:nvPicPr>
          <xdr:cNvPr id="3" name="Picture 2" descr="ATT000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1" y="724"/>
            <a:ext cx="2801" cy="1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Rectangle 3"/>
          <xdr:cNvSpPr>
            <a:spLocks noChangeArrowheads="1"/>
          </xdr:cNvSpPr>
        </xdr:nvSpPr>
        <xdr:spPr bwMode="auto">
          <a:xfrm>
            <a:off x="4" y="1"/>
            <a:ext cx="310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650" b="1" i="0" u="none" strike="noStrike" baseline="0">
                <a:solidFill>
                  <a:srgbClr val="000000"/>
                </a:solidFill>
                <a:latin typeface="Verdana"/>
                <a:ea typeface="Verdana"/>
                <a:cs typeface="Verdana"/>
              </a:rPr>
              <a:t>Servicio Provincial de Educación, Universidad, Cultura y Deporte</a:t>
            </a:r>
          </a:p>
          <a:p>
            <a:pPr algn="l" rtl="0">
              <a:defRPr sz="1000"/>
            </a:pPr>
            <a:r>
              <a:rPr lang="es-ES" sz="650" b="1" i="0" u="none" strike="noStrike" baseline="0">
                <a:solidFill>
                  <a:srgbClr val="000000"/>
                </a:solidFill>
                <a:latin typeface="Verdana"/>
                <a:ea typeface="Verdana"/>
                <a:cs typeface="Verdana"/>
              </a:rPr>
              <a:t>Inspección de Educación</a:t>
            </a:r>
            <a:endParaRPr lang="es-ES" sz="650" b="0" i="0" u="none" strike="noStrike" baseline="0">
              <a:solidFill>
                <a:srgbClr val="000000"/>
              </a:solidFill>
              <a:latin typeface="Verdana"/>
              <a:ea typeface="Verdana"/>
              <a:cs typeface="Verdana"/>
            </a:endParaRPr>
          </a:p>
          <a:p>
            <a:pPr algn="l" rtl="0">
              <a:defRPr sz="1000"/>
            </a:pPr>
            <a:r>
              <a:rPr lang="es-ES" sz="650" b="0" i="0" u="none" strike="noStrike" baseline="0">
                <a:solidFill>
                  <a:srgbClr val="000000"/>
                </a:solidFill>
                <a:latin typeface="Verdana"/>
                <a:ea typeface="Verdana"/>
                <a:cs typeface="Verdana"/>
              </a:rPr>
              <a:t>C/ San Vicente de Paúl, 3</a:t>
            </a:r>
          </a:p>
          <a:p>
            <a:pPr algn="l" rtl="0">
              <a:defRPr sz="1000"/>
            </a:pPr>
            <a:r>
              <a:rPr lang="es-ES" sz="650" b="0" i="0" u="none" strike="noStrike" baseline="0">
                <a:solidFill>
                  <a:srgbClr val="000000"/>
                </a:solidFill>
                <a:latin typeface="Verdana"/>
                <a:ea typeface="Verdana"/>
                <a:cs typeface="Verdana"/>
              </a:rPr>
              <a:t>44002 – TERUEL</a:t>
            </a:r>
          </a:p>
          <a:p>
            <a:pPr algn="l" rtl="0">
              <a:defRPr sz="1000"/>
            </a:pPr>
            <a:r>
              <a:rPr lang="es-ES" sz="650" b="0" i="0" u="none" strike="noStrike" baseline="0">
                <a:solidFill>
                  <a:srgbClr val="000000"/>
                </a:solidFill>
                <a:latin typeface="Verdana"/>
                <a:ea typeface="Verdana"/>
                <a:cs typeface="Verdana"/>
              </a:rPr>
              <a:t>Telf.: 978 641 250 – Fax: 978 641 268</a:t>
            </a:r>
          </a:p>
          <a:p>
            <a:pPr algn="l" rtl="0">
              <a:defRPr sz="1000"/>
            </a:pPr>
            <a:endParaRPr lang="es-ES" sz="650" b="0" i="0" u="none" strike="noStrike" baseline="0">
              <a:solidFill>
                <a:srgbClr val="000000"/>
              </a:solidFill>
              <a:latin typeface="Verdana"/>
              <a:ea typeface="Verdana"/>
              <a:cs typeface="Verdana"/>
            </a:endParaRPr>
          </a:p>
        </xdr:txBody>
      </xdr:sp>
    </xdr:grpSp>
    <xdr:clientData/>
  </xdr:twoCellAnchor>
  <xdr:twoCellAnchor>
    <xdr:from>
      <xdr:col>1</xdr:col>
      <xdr:colOff>619125</xdr:colOff>
      <xdr:row>0</xdr:row>
      <xdr:rowOff>0</xdr:rowOff>
    </xdr:from>
    <xdr:to>
      <xdr:col>21</xdr:col>
      <xdr:colOff>381000</xdr:colOff>
      <xdr:row>0</xdr:row>
      <xdr:rowOff>0</xdr:rowOff>
    </xdr:to>
    <xdr:sp macro="" textlink="">
      <xdr:nvSpPr>
        <xdr:cNvPr id="5" name="Text Box 5"/>
        <xdr:cNvSpPr txBox="1">
          <a:spLocks noChangeArrowheads="1"/>
        </xdr:cNvSpPr>
      </xdr:nvSpPr>
      <xdr:spPr bwMode="auto">
        <a:xfrm>
          <a:off x="1381125" y="0"/>
          <a:ext cx="15049500" cy="0"/>
        </a:xfrm>
        <a:prstGeom prst="rect">
          <a:avLst/>
        </a:prstGeom>
        <a:solidFill>
          <a:srgbClr val="FFFFFF"/>
        </a:solidFill>
        <a:ln w="9525">
          <a:solidFill>
            <a:srgbClr val="000000"/>
          </a:solidFill>
          <a:miter lim="800000"/>
          <a:headEnd type="none"/>
          <a:tailEnd type="none"/>
        </a:ln>
      </xdr:spPr>
    </xdr:sp>
    <xdr:clientData/>
  </xdr:twoCellAnchor>
  <xdr:twoCellAnchor>
    <xdr:from>
      <xdr:col>12</xdr:col>
      <xdr:colOff>257175</xdr:colOff>
      <xdr:row>0</xdr:row>
      <xdr:rowOff>0</xdr:rowOff>
    </xdr:from>
    <xdr:to>
      <xdr:col>15</xdr:col>
      <xdr:colOff>0</xdr:colOff>
      <xdr:row>0</xdr:row>
      <xdr:rowOff>0</xdr:rowOff>
    </xdr:to>
    <xdr:sp macro="" textlink="">
      <xdr:nvSpPr>
        <xdr:cNvPr id="6" name="Oval 6"/>
        <xdr:cNvSpPr>
          <a:spLocks noChangeArrowheads="1"/>
        </xdr:cNvSpPr>
      </xdr:nvSpPr>
      <xdr:spPr bwMode="auto">
        <a:xfrm>
          <a:off x="9058275" y="0"/>
          <a:ext cx="2028825" cy="0"/>
        </a:xfrm>
        <a:prstGeom prst="ellipse">
          <a:avLst/>
        </a:prstGeom>
        <a:solidFill>
          <a:srgbClr val="FFFFFF">
            <a:alpha val="3922"/>
          </a:srgbClr>
        </a:solidFill>
        <a:ln w="3175" cap="rnd">
          <a:solidFill>
            <a:srgbClr val="969696"/>
          </a:solidFill>
          <a:prstDash val="sysDot"/>
          <a:round/>
          <a:headEnd type="none"/>
          <a:tailEnd type="none"/>
        </a:ln>
      </xdr:spPr>
    </xdr:sp>
    <xdr:clientData/>
  </xdr:twoCellAnchor>
  <xdr:twoCellAnchor editAs="oneCell">
    <xdr:from>
      <xdr:col>7</xdr:col>
      <xdr:colOff>381000</xdr:colOff>
      <xdr:row>0</xdr:row>
      <xdr:rowOff>95250</xdr:rowOff>
    </xdr:from>
    <xdr:to>
      <xdr:col>13</xdr:col>
      <xdr:colOff>571500</xdr:colOff>
      <xdr:row>4</xdr:row>
      <xdr:rowOff>95250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rcRect l="51795"/>
        <a:stretch>
          <a:fillRect/>
        </a:stretch>
      </xdr:blipFill>
      <xdr:spPr>
        <a:xfrm>
          <a:off x="5372100" y="95250"/>
          <a:ext cx="4762500" cy="1219200"/>
        </a:xfrm>
        <a:prstGeom prst="rect">
          <a:avLst/>
        </a:prstGeom>
        <a:ln>
          <a:noFill/>
        </a:ln>
      </xdr:spPr>
    </xdr:pic>
    <xdr:clientData/>
  </xdr:twoCellAnchor>
  <xdr:twoCellAnchor editAs="oneCell">
    <xdr:from>
      <xdr:col>0</xdr:col>
      <xdr:colOff>104775</xdr:colOff>
      <xdr:row>0</xdr:row>
      <xdr:rowOff>104775</xdr:rowOff>
    </xdr:from>
    <xdr:to>
      <xdr:col>4</xdr:col>
      <xdr:colOff>228600</xdr:colOff>
      <xdr:row>4</xdr:row>
      <xdr:rowOff>57150</xdr:rowOff>
    </xdr:to>
    <xdr:pic>
      <xdr:nvPicPr>
        <xdr:cNvPr id="9" name="Imagen 8"/>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04775" y="104775"/>
          <a:ext cx="3171825" cy="1171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361950</xdr:colOff>
      <xdr:row>4</xdr:row>
      <xdr:rowOff>95250</xdr:rowOff>
    </xdr:to>
    <xdr:pic>
      <xdr:nvPicPr>
        <xdr:cNvPr id="9" name="Imagen 8"/>
        <xdr:cNvPicPr preferRelativeResize="1">
          <a:picLocks noChangeAspect="1"/>
        </xdr:cNvPicPr>
      </xdr:nvPicPr>
      <xdr:blipFill>
        <a:blip r:embed="rId1"/>
        <a:stretch>
          <a:fillRect/>
        </a:stretch>
      </xdr:blipFill>
      <xdr:spPr>
        <a:xfrm>
          <a:off x="66675" y="47625"/>
          <a:ext cx="1905000" cy="695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1238250</xdr:colOff>
      <xdr:row>2</xdr:row>
      <xdr:rowOff>228600</xdr:rowOff>
    </xdr:to>
    <xdr:pic>
      <xdr:nvPicPr>
        <xdr:cNvPr id="5" name="Imagen 4"/>
        <xdr:cNvPicPr preferRelativeResize="1">
          <a:picLocks noChangeAspect="1"/>
        </xdr:cNvPicPr>
      </xdr:nvPicPr>
      <xdr:blipFill>
        <a:blip r:embed="rId1"/>
        <a:stretch>
          <a:fillRect/>
        </a:stretch>
      </xdr:blipFill>
      <xdr:spPr>
        <a:xfrm>
          <a:off x="85725" y="85725"/>
          <a:ext cx="1914525" cy="6858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fyca@aragon.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ceipkatiaacin.es/" TargetMode="External" /><Relationship Id="rId2" Type="http://schemas.openxmlformats.org/officeDocument/2006/relationships/hyperlink" Target="mailto:martaalonso@tecnicodeportivo.net,agonzaformacion@gmail.com" TargetMode="External" /><Relationship Id="rId3" Type="http://schemas.openxmlformats.org/officeDocument/2006/relationships/hyperlink" Target="https://www.google.com/search?q=SERPI+-+CENTRO+DE+FORMACI%C3%93N+PROFESIONAL+E+INSERCI%C3%93N+SOCIAL&amp;rlz=1C1FKPE_esES947ES947&amp;oq=SERPI+-+CENTRO+DE+FORMACI%C3%93N+PROFESIONAL+E+INSERCI%C3%93N+SOCIAL&amp;aqs=chrome..69i57j33i160.316j0j7&amp;sourceid=chrome&amp;ie=UTF-8" TargetMode="External" /><Relationship Id="rId4" Type="http://schemas.openxmlformats.org/officeDocument/2006/relationships/hyperlink" Target="mailto:info@tecnicoesquimadrid.com" TargetMode="External" /><Relationship Id="rId5" Type="http://schemas.openxmlformats.org/officeDocument/2006/relationships/hyperlink" Target="mailto:sese@fundacionsese.org" TargetMode="External" /><Relationship Id="rId6" Type="http://schemas.openxmlformats.org/officeDocument/2006/relationships/hyperlink" Target="https://www.acfinnove.com/" TargetMode="External" /><Relationship Id="rId7" Type="http://schemas.openxmlformats.org/officeDocument/2006/relationships/hyperlink" Target="tel:+34974288760" TargetMode="External" /><Relationship Id="rId8" Type="http://schemas.openxmlformats.org/officeDocument/2006/relationships/hyperlink" Target="https://fundacionsese.org/" TargetMode="External" /><Relationship Id="rId9" Type="http://schemas.openxmlformats.org/officeDocument/2006/relationships/hyperlink" Target="https://fundacionpicarral.org/proyectos/formacion/serpi/" TargetMode="External" /><Relationship Id="rId10" Type="http://schemas.openxmlformats.org/officeDocument/2006/relationships/hyperlink" Target="tel:913984500" TargetMode="External" /><Relationship Id="rId11" Type="http://schemas.openxmlformats.org/officeDocument/2006/relationships/hyperlink" Target="mailto:cpburgo@educa.aragon.e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F45"/>
  <sheetViews>
    <sheetView showGridLines="0" tabSelected="1" zoomScale="70" zoomScaleNormal="70" workbookViewId="0" topLeftCell="A1">
      <selection activeCell="Y12" sqref="Y12"/>
    </sheetView>
  </sheetViews>
  <sheetFormatPr defaultColWidth="11.421875" defaultRowHeight="24" customHeight="1"/>
  <cols>
    <col min="1" max="1" width="11.421875" style="142" customWidth="1"/>
    <col min="2" max="2" width="11.421875" style="145" customWidth="1"/>
    <col min="3" max="4" width="11.421875" style="143" customWidth="1"/>
    <col min="5" max="5" width="6.28125" style="143" customWidth="1"/>
    <col min="6" max="17" width="11.421875" style="143" customWidth="1"/>
    <col min="18" max="18" width="17.28125" style="143" customWidth="1"/>
    <col min="19" max="22" width="11.421875" style="143" customWidth="1"/>
    <col min="23" max="32" width="11.421875" style="144" customWidth="1"/>
    <col min="33" max="16384" width="11.421875" style="145" customWidth="1"/>
  </cols>
  <sheetData>
    <row r="5" spans="1:32" s="27" customFormat="1" ht="24" customHeight="1">
      <c r="A5" s="137"/>
      <c r="B5" s="85" t="s">
        <v>13</v>
      </c>
      <c r="C5" s="23"/>
      <c r="D5" s="23"/>
      <c r="E5" s="24"/>
      <c r="F5" s="24"/>
      <c r="G5" s="24"/>
      <c r="H5" s="24"/>
      <c r="I5" s="24"/>
      <c r="J5" s="24"/>
      <c r="K5" s="24"/>
      <c r="L5" s="24"/>
      <c r="M5" s="24"/>
      <c r="N5" s="24"/>
      <c r="O5" s="24"/>
      <c r="P5" s="39"/>
      <c r="Q5" s="39"/>
      <c r="R5" s="39"/>
      <c r="S5" s="39"/>
      <c r="T5" s="24"/>
      <c r="U5" s="24"/>
      <c r="V5" s="24"/>
      <c r="W5" s="80"/>
      <c r="X5" s="80"/>
      <c r="Y5" s="80"/>
      <c r="Z5" s="80"/>
      <c r="AA5" s="80"/>
      <c r="AB5" s="80"/>
      <c r="AC5" s="80"/>
      <c r="AD5" s="80"/>
      <c r="AE5" s="80"/>
      <c r="AF5" s="80"/>
    </row>
    <row r="6" spans="1:32" s="27" customFormat="1" ht="24" customHeight="1">
      <c r="A6" s="137"/>
      <c r="B6" s="138" t="s">
        <v>15</v>
      </c>
      <c r="C6" s="22" t="s">
        <v>2998</v>
      </c>
      <c r="D6" s="23"/>
      <c r="E6" s="24"/>
      <c r="F6" s="24"/>
      <c r="G6" s="24"/>
      <c r="H6" s="24"/>
      <c r="I6" s="24"/>
      <c r="J6" s="24"/>
      <c r="K6" s="25" t="s">
        <v>1827</v>
      </c>
      <c r="L6" s="24"/>
      <c r="M6" s="24"/>
      <c r="N6" s="24"/>
      <c r="O6" s="24"/>
      <c r="P6" s="24"/>
      <c r="Q6" s="24"/>
      <c r="R6" s="24"/>
      <c r="S6" s="24"/>
      <c r="T6" s="24"/>
      <c r="U6" s="24"/>
      <c r="V6" s="24"/>
      <c r="W6" s="80"/>
      <c r="X6" s="80"/>
      <c r="Y6" s="80"/>
      <c r="Z6" s="80"/>
      <c r="AA6" s="80"/>
      <c r="AB6" s="80"/>
      <c r="AC6" s="80"/>
      <c r="AD6" s="80"/>
      <c r="AE6" s="80"/>
      <c r="AF6" s="80"/>
    </row>
    <row r="7" spans="1:32" s="27" customFormat="1" ht="24" customHeight="1">
      <c r="A7" s="137"/>
      <c r="B7" s="138"/>
      <c r="C7" s="22"/>
      <c r="D7" s="23"/>
      <c r="E7" s="24"/>
      <c r="F7" s="24"/>
      <c r="G7" s="24"/>
      <c r="H7" s="24"/>
      <c r="I7" s="24"/>
      <c r="J7" s="24"/>
      <c r="K7" s="24"/>
      <c r="L7" s="24"/>
      <c r="M7" s="24"/>
      <c r="N7" s="24"/>
      <c r="O7" s="24"/>
      <c r="P7" s="24"/>
      <c r="Q7" s="24"/>
      <c r="R7" s="24"/>
      <c r="S7" s="24"/>
      <c r="T7" s="24"/>
      <c r="U7" s="24"/>
      <c r="V7" s="24"/>
      <c r="W7" s="80"/>
      <c r="X7" s="80"/>
      <c r="Y7" s="80"/>
      <c r="Z7" s="80"/>
      <c r="AA7" s="80"/>
      <c r="AB7" s="80"/>
      <c r="AC7" s="80"/>
      <c r="AD7" s="80"/>
      <c r="AE7" s="80"/>
      <c r="AF7" s="80"/>
    </row>
    <row r="8" spans="2:32" s="139" customFormat="1" ht="24" customHeight="1">
      <c r="B8" s="157" t="s">
        <v>1695</v>
      </c>
      <c r="C8" s="157"/>
      <c r="D8" s="157"/>
      <c r="E8" s="158"/>
      <c r="F8" s="158"/>
      <c r="G8" s="158"/>
      <c r="H8" s="158"/>
      <c r="I8" s="158"/>
      <c r="J8" s="158"/>
      <c r="K8" s="158"/>
      <c r="L8" s="158"/>
      <c r="M8" s="158"/>
      <c r="N8" s="158"/>
      <c r="O8" s="158"/>
      <c r="P8" s="158"/>
      <c r="Q8" s="158"/>
      <c r="R8" s="141"/>
      <c r="S8" s="141"/>
      <c r="T8" s="141"/>
      <c r="U8" s="141"/>
      <c r="V8" s="141"/>
      <c r="W8" s="140"/>
      <c r="X8" s="140"/>
      <c r="Y8" s="140"/>
      <c r="Z8" s="140"/>
      <c r="AA8" s="140"/>
      <c r="AB8" s="140"/>
      <c r="AC8" s="140"/>
      <c r="AD8" s="140"/>
      <c r="AE8" s="140"/>
      <c r="AF8" s="140"/>
    </row>
    <row r="9" spans="2:32" s="139" customFormat="1" ht="24" customHeight="1">
      <c r="B9" s="157" t="s">
        <v>1705</v>
      </c>
      <c r="C9" s="157"/>
      <c r="D9" s="157"/>
      <c r="E9" s="158"/>
      <c r="F9" s="158"/>
      <c r="G9" s="158"/>
      <c r="H9" s="158"/>
      <c r="I9" s="158"/>
      <c r="J9" s="158"/>
      <c r="K9" s="158"/>
      <c r="L9" s="158"/>
      <c r="M9" s="158"/>
      <c r="N9" s="158"/>
      <c r="O9" s="158"/>
      <c r="P9" s="158"/>
      <c r="Q9" s="158"/>
      <c r="R9" s="141"/>
      <c r="S9" s="141"/>
      <c r="T9" s="141"/>
      <c r="U9" s="141"/>
      <c r="V9" s="141"/>
      <c r="W9" s="140"/>
      <c r="X9" s="140"/>
      <c r="Y9" s="140"/>
      <c r="Z9" s="140"/>
      <c r="AA9" s="140"/>
      <c r="AB9" s="140"/>
      <c r="AC9" s="140"/>
      <c r="AD9" s="140"/>
      <c r="AE9" s="140"/>
      <c r="AF9" s="140"/>
    </row>
    <row r="10" spans="2:32" s="139" customFormat="1" ht="24" customHeight="1">
      <c r="B10" s="159"/>
      <c r="C10" s="160" t="s">
        <v>1698</v>
      </c>
      <c r="D10" s="161"/>
      <c r="E10" s="162" t="s">
        <v>3003</v>
      </c>
      <c r="F10" s="158"/>
      <c r="G10" s="158"/>
      <c r="H10" s="158"/>
      <c r="I10" s="158"/>
      <c r="J10" s="158"/>
      <c r="K10" s="158"/>
      <c r="L10" s="158"/>
      <c r="M10" s="158"/>
      <c r="N10" s="158"/>
      <c r="O10" s="158"/>
      <c r="P10" s="158"/>
      <c r="Q10" s="158"/>
      <c r="R10" s="141"/>
      <c r="S10" s="141"/>
      <c r="T10" s="141"/>
      <c r="U10" s="141"/>
      <c r="V10" s="141"/>
      <c r="W10" s="140"/>
      <c r="X10" s="140"/>
      <c r="Y10" s="140"/>
      <c r="Z10" s="140"/>
      <c r="AA10" s="140"/>
      <c r="AB10" s="140"/>
      <c r="AC10" s="140"/>
      <c r="AD10" s="140"/>
      <c r="AE10" s="140"/>
      <c r="AF10" s="140"/>
    </row>
    <row r="11" spans="2:32" s="139" customFormat="1" ht="24" customHeight="1">
      <c r="B11" s="159"/>
      <c r="C11" s="163" t="s">
        <v>1697</v>
      </c>
      <c r="D11" s="163"/>
      <c r="E11" s="162" t="s">
        <v>3004</v>
      </c>
      <c r="F11" s="158"/>
      <c r="G11" s="158"/>
      <c r="H11" s="158"/>
      <c r="I11" s="158"/>
      <c r="J11" s="158"/>
      <c r="K11" s="158"/>
      <c r="L11" s="158"/>
      <c r="M11" s="158"/>
      <c r="N11" s="158"/>
      <c r="O11" s="158"/>
      <c r="P11" s="158"/>
      <c r="Q11" s="158"/>
      <c r="R11" s="141"/>
      <c r="S11" s="141"/>
      <c r="T11" s="141"/>
      <c r="U11" s="141"/>
      <c r="V11" s="141"/>
      <c r="W11" s="140"/>
      <c r="X11" s="140"/>
      <c r="Y11" s="140"/>
      <c r="Z11" s="140"/>
      <c r="AA11" s="140"/>
      <c r="AB11" s="140"/>
      <c r="AC11" s="140"/>
      <c r="AD11" s="140"/>
      <c r="AE11" s="140"/>
      <c r="AF11" s="140"/>
    </row>
    <row r="12" spans="2:32" s="139" customFormat="1" ht="24" customHeight="1">
      <c r="B12" s="159"/>
      <c r="C12" s="164" t="s">
        <v>1696</v>
      </c>
      <c r="D12" s="165"/>
      <c r="E12" s="162" t="s">
        <v>1706</v>
      </c>
      <c r="F12" s="158"/>
      <c r="G12" s="158"/>
      <c r="H12" s="158"/>
      <c r="I12" s="158"/>
      <c r="J12" s="158"/>
      <c r="K12" s="158"/>
      <c r="L12" s="158"/>
      <c r="M12" s="158"/>
      <c r="N12" s="158"/>
      <c r="O12" s="158"/>
      <c r="P12" s="158"/>
      <c r="Q12" s="158"/>
      <c r="R12" s="141"/>
      <c r="S12" s="141"/>
      <c r="T12" s="141"/>
      <c r="U12" s="141"/>
      <c r="V12" s="141"/>
      <c r="W12" s="140"/>
      <c r="X12" s="140"/>
      <c r="Y12" s="140"/>
      <c r="Z12" s="140"/>
      <c r="AA12" s="140"/>
      <c r="AB12" s="140"/>
      <c r="AC12" s="140"/>
      <c r="AD12" s="140"/>
      <c r="AE12" s="140"/>
      <c r="AF12" s="140"/>
    </row>
    <row r="13" spans="2:32" s="139" customFormat="1" ht="24" customHeight="1">
      <c r="B13" s="159"/>
      <c r="C13" s="166" t="s">
        <v>1707</v>
      </c>
      <c r="D13" s="167"/>
      <c r="E13" s="162" t="s">
        <v>1708</v>
      </c>
      <c r="F13" s="158"/>
      <c r="G13" s="158"/>
      <c r="H13" s="158"/>
      <c r="I13" s="158"/>
      <c r="J13" s="158"/>
      <c r="K13" s="158"/>
      <c r="L13" s="158"/>
      <c r="M13" s="158"/>
      <c r="N13" s="158"/>
      <c r="O13" s="158"/>
      <c r="P13" s="158"/>
      <c r="Q13" s="158"/>
      <c r="R13" s="141"/>
      <c r="S13" s="141"/>
      <c r="T13" s="141"/>
      <c r="U13" s="141"/>
      <c r="V13" s="141"/>
      <c r="W13" s="140"/>
      <c r="X13" s="140"/>
      <c r="Y13" s="140"/>
      <c r="Z13" s="140"/>
      <c r="AA13" s="140"/>
      <c r="AB13" s="140"/>
      <c r="AC13" s="140"/>
      <c r="AD13" s="140"/>
      <c r="AE13" s="140"/>
      <c r="AF13" s="140"/>
    </row>
    <row r="14" spans="2:32" s="139" customFormat="1" ht="24" customHeight="1">
      <c r="B14" s="159"/>
      <c r="C14" s="168" t="s">
        <v>1709</v>
      </c>
      <c r="D14" s="169"/>
      <c r="E14" s="162" t="s">
        <v>1710</v>
      </c>
      <c r="F14" s="158"/>
      <c r="G14" s="158"/>
      <c r="H14" s="158"/>
      <c r="I14" s="158"/>
      <c r="J14" s="158"/>
      <c r="K14" s="158"/>
      <c r="L14" s="158"/>
      <c r="M14" s="158"/>
      <c r="N14" s="158"/>
      <c r="O14" s="158"/>
      <c r="P14" s="158"/>
      <c r="Q14" s="158"/>
      <c r="R14" s="141"/>
      <c r="S14" s="141"/>
      <c r="T14" s="141"/>
      <c r="U14" s="141"/>
      <c r="V14" s="141"/>
      <c r="W14" s="140"/>
      <c r="X14" s="140"/>
      <c r="Y14" s="140"/>
      <c r="Z14" s="140"/>
      <c r="AA14" s="140"/>
      <c r="AB14" s="140"/>
      <c r="AC14" s="140"/>
      <c r="AD14" s="140"/>
      <c r="AE14" s="140"/>
      <c r="AF14" s="140"/>
    </row>
    <row r="15" spans="2:32" s="139" customFormat="1" ht="24" customHeight="1">
      <c r="B15" s="159"/>
      <c r="C15" s="170"/>
      <c r="D15" s="162"/>
      <c r="E15" s="162"/>
      <c r="F15" s="158"/>
      <c r="G15" s="158"/>
      <c r="H15" s="158"/>
      <c r="I15" s="158"/>
      <c r="J15" s="158"/>
      <c r="K15" s="158"/>
      <c r="L15" s="158"/>
      <c r="M15" s="158"/>
      <c r="N15" s="158"/>
      <c r="O15" s="158"/>
      <c r="P15" s="158"/>
      <c r="Q15" s="158"/>
      <c r="R15" s="141"/>
      <c r="S15" s="141"/>
      <c r="T15" s="141"/>
      <c r="U15" s="141"/>
      <c r="V15" s="141"/>
      <c r="W15" s="140"/>
      <c r="X15" s="140"/>
      <c r="Y15" s="140"/>
      <c r="Z15" s="140"/>
      <c r="AA15" s="140"/>
      <c r="AB15" s="140"/>
      <c r="AC15" s="140"/>
      <c r="AD15" s="140"/>
      <c r="AE15" s="140"/>
      <c r="AF15" s="140"/>
    </row>
    <row r="16" spans="2:32" s="139" customFormat="1" ht="24" customHeight="1">
      <c r="B16" s="157" t="s">
        <v>2999</v>
      </c>
      <c r="C16" s="159"/>
      <c r="D16" s="162"/>
      <c r="E16" s="158"/>
      <c r="F16" s="158"/>
      <c r="G16" s="158"/>
      <c r="H16" s="158"/>
      <c r="I16" s="158"/>
      <c r="J16" s="158"/>
      <c r="K16" s="158"/>
      <c r="L16" s="158"/>
      <c r="M16" s="158"/>
      <c r="N16" s="158"/>
      <c r="O16" s="158"/>
      <c r="P16" s="158"/>
      <c r="Q16" s="158"/>
      <c r="R16" s="158"/>
      <c r="S16" s="158"/>
      <c r="T16" s="158"/>
      <c r="U16" s="158"/>
      <c r="V16" s="158"/>
      <c r="W16" s="140"/>
      <c r="X16" s="140"/>
      <c r="Y16" s="140"/>
      <c r="Z16" s="140"/>
      <c r="AA16" s="140"/>
      <c r="AB16" s="140"/>
      <c r="AC16" s="140"/>
      <c r="AD16" s="140"/>
      <c r="AE16" s="140"/>
      <c r="AF16" s="140"/>
    </row>
    <row r="17" spans="2:32" s="139" customFormat="1" ht="24" customHeight="1">
      <c r="B17" s="159"/>
      <c r="C17" s="171" t="s">
        <v>3028</v>
      </c>
      <c r="D17" s="162"/>
      <c r="E17" s="158"/>
      <c r="F17" s="158"/>
      <c r="G17" s="158"/>
      <c r="H17" s="158"/>
      <c r="I17" s="158"/>
      <c r="J17" s="158"/>
      <c r="K17" s="158"/>
      <c r="L17" s="158"/>
      <c r="M17" s="158"/>
      <c r="N17" s="158"/>
      <c r="O17" s="158"/>
      <c r="P17" s="158"/>
      <c r="Q17" s="158"/>
      <c r="R17" s="158"/>
      <c r="S17" s="158"/>
      <c r="T17" s="158"/>
      <c r="U17" s="158"/>
      <c r="V17" s="158"/>
      <c r="W17" s="140"/>
      <c r="X17" s="140"/>
      <c r="Y17" s="140"/>
      <c r="Z17" s="140"/>
      <c r="AA17" s="140"/>
      <c r="AB17" s="140"/>
      <c r="AC17" s="140"/>
      <c r="AD17" s="140"/>
      <c r="AE17" s="140"/>
      <c r="AF17" s="140"/>
    </row>
    <row r="18" spans="2:32" s="139" customFormat="1" ht="24" customHeight="1">
      <c r="B18" s="159"/>
      <c r="C18" s="171"/>
      <c r="D18" s="162"/>
      <c r="E18" s="158"/>
      <c r="F18" s="158"/>
      <c r="G18" s="158"/>
      <c r="H18" s="158"/>
      <c r="I18" s="158"/>
      <c r="J18" s="158"/>
      <c r="K18" s="158"/>
      <c r="L18" s="158"/>
      <c r="M18" s="158"/>
      <c r="N18" s="158"/>
      <c r="O18" s="158"/>
      <c r="P18" s="158"/>
      <c r="Q18" s="158"/>
      <c r="R18" s="158"/>
      <c r="S18" s="158"/>
      <c r="T18" s="158"/>
      <c r="U18" s="158"/>
      <c r="V18" s="158"/>
      <c r="W18" s="140"/>
      <c r="X18" s="140"/>
      <c r="Y18" s="140"/>
      <c r="Z18" s="140"/>
      <c r="AA18" s="140"/>
      <c r="AB18" s="140"/>
      <c r="AC18" s="140"/>
      <c r="AD18" s="140"/>
      <c r="AE18" s="140"/>
      <c r="AF18" s="140"/>
    </row>
    <row r="19" spans="2:32" s="139" customFormat="1" ht="24" customHeight="1">
      <c r="B19" s="157" t="s">
        <v>1699</v>
      </c>
      <c r="C19" s="159"/>
      <c r="D19" s="162"/>
      <c r="E19" s="158"/>
      <c r="F19" s="158"/>
      <c r="G19" s="158"/>
      <c r="H19" s="158"/>
      <c r="I19" s="158"/>
      <c r="J19" s="158"/>
      <c r="K19" s="158"/>
      <c r="L19" s="158"/>
      <c r="M19" s="158"/>
      <c r="N19" s="158"/>
      <c r="O19" s="158"/>
      <c r="P19" s="158"/>
      <c r="Q19" s="158"/>
      <c r="R19" s="158"/>
      <c r="S19" s="158"/>
      <c r="T19" s="158"/>
      <c r="U19" s="158"/>
      <c r="V19" s="158"/>
      <c r="W19" s="140"/>
      <c r="X19" s="140"/>
      <c r="Y19" s="140"/>
      <c r="Z19" s="140"/>
      <c r="AA19" s="140"/>
      <c r="AB19" s="140"/>
      <c r="AC19" s="140"/>
      <c r="AD19" s="140"/>
      <c r="AE19" s="140"/>
      <c r="AF19" s="140"/>
    </row>
    <row r="20" spans="2:32" s="139" customFormat="1" ht="24" customHeight="1">
      <c r="B20" s="157" t="s">
        <v>1711</v>
      </c>
      <c r="C20" s="159"/>
      <c r="D20" s="162"/>
      <c r="E20" s="158"/>
      <c r="F20" s="158"/>
      <c r="G20" s="158"/>
      <c r="H20" s="158"/>
      <c r="I20" s="158"/>
      <c r="J20" s="158"/>
      <c r="K20" s="158"/>
      <c r="L20" s="158"/>
      <c r="M20" s="158"/>
      <c r="N20" s="158"/>
      <c r="O20" s="158"/>
      <c r="P20" s="158"/>
      <c r="Q20" s="158"/>
      <c r="R20" s="158"/>
      <c r="S20" s="158"/>
      <c r="T20" s="158"/>
      <c r="U20" s="158"/>
      <c r="V20" s="158"/>
      <c r="W20" s="140"/>
      <c r="X20" s="140"/>
      <c r="Y20" s="140"/>
      <c r="Z20" s="140"/>
      <c r="AA20" s="140"/>
      <c r="AB20" s="140"/>
      <c r="AC20" s="140"/>
      <c r="AD20" s="140"/>
      <c r="AE20" s="140"/>
      <c r="AF20" s="140"/>
    </row>
    <row r="21" spans="2:32" s="139" customFormat="1" ht="24" customHeight="1">
      <c r="B21" s="157" t="s">
        <v>1712</v>
      </c>
      <c r="C21" s="159"/>
      <c r="D21" s="162"/>
      <c r="E21" s="158"/>
      <c r="F21" s="158"/>
      <c r="G21" s="158"/>
      <c r="H21" s="158"/>
      <c r="I21" s="158"/>
      <c r="J21" s="158"/>
      <c r="K21" s="158"/>
      <c r="L21" s="158"/>
      <c r="M21" s="158"/>
      <c r="N21" s="158"/>
      <c r="O21" s="158"/>
      <c r="P21" s="158"/>
      <c r="Q21" s="158"/>
      <c r="R21" s="158"/>
      <c r="S21" s="158"/>
      <c r="T21" s="158"/>
      <c r="U21" s="158"/>
      <c r="V21" s="158"/>
      <c r="W21" s="140"/>
      <c r="X21" s="140"/>
      <c r="Y21" s="140"/>
      <c r="Z21" s="140"/>
      <c r="AA21" s="140"/>
      <c r="AB21" s="140"/>
      <c r="AC21" s="140"/>
      <c r="AD21" s="140"/>
      <c r="AE21" s="140"/>
      <c r="AF21" s="140"/>
    </row>
    <row r="22" spans="2:32" s="139" customFormat="1" ht="24" customHeight="1">
      <c r="B22" s="157"/>
      <c r="C22" s="159"/>
      <c r="D22" s="162"/>
      <c r="E22" s="158"/>
      <c r="F22" s="158"/>
      <c r="G22" s="158"/>
      <c r="H22" s="158"/>
      <c r="I22" s="158"/>
      <c r="J22" s="158"/>
      <c r="K22" s="158"/>
      <c r="L22" s="158"/>
      <c r="M22" s="158"/>
      <c r="N22" s="158"/>
      <c r="O22" s="158"/>
      <c r="P22" s="158"/>
      <c r="Q22" s="158"/>
      <c r="R22" s="158"/>
      <c r="S22" s="158"/>
      <c r="T22" s="158"/>
      <c r="U22" s="158"/>
      <c r="V22" s="158"/>
      <c r="W22" s="140"/>
      <c r="X22" s="140"/>
      <c r="Y22" s="140"/>
      <c r="Z22" s="140"/>
      <c r="AA22" s="140"/>
      <c r="AB22" s="140"/>
      <c r="AC22" s="140"/>
      <c r="AD22" s="140"/>
      <c r="AE22" s="140"/>
      <c r="AF22" s="140"/>
    </row>
    <row r="23" spans="2:32" s="139" customFormat="1" ht="24" customHeight="1">
      <c r="B23" s="157" t="s">
        <v>3006</v>
      </c>
      <c r="C23" s="159"/>
      <c r="D23" s="162"/>
      <c r="E23" s="158"/>
      <c r="F23" s="158"/>
      <c r="G23" s="158"/>
      <c r="H23" s="158"/>
      <c r="I23" s="158"/>
      <c r="J23" s="158"/>
      <c r="K23" s="158"/>
      <c r="L23" s="158"/>
      <c r="M23" s="158"/>
      <c r="N23" s="158"/>
      <c r="O23" s="158"/>
      <c r="P23" s="158"/>
      <c r="Q23" s="158"/>
      <c r="R23" s="158"/>
      <c r="S23" s="158"/>
      <c r="T23" s="158"/>
      <c r="U23" s="158"/>
      <c r="V23" s="158"/>
      <c r="W23" s="140"/>
      <c r="X23" s="140"/>
      <c r="Y23" s="140"/>
      <c r="Z23" s="140"/>
      <c r="AA23" s="140"/>
      <c r="AB23" s="140"/>
      <c r="AC23" s="140"/>
      <c r="AD23" s="140"/>
      <c r="AE23" s="140"/>
      <c r="AF23" s="140"/>
    </row>
    <row r="24" spans="2:32" s="139" customFormat="1" ht="24" customHeight="1">
      <c r="B24" s="157" t="s">
        <v>3007</v>
      </c>
      <c r="C24" s="159"/>
      <c r="D24" s="162"/>
      <c r="E24" s="158"/>
      <c r="F24" s="158"/>
      <c r="G24" s="158"/>
      <c r="H24" s="158"/>
      <c r="I24" s="158"/>
      <c r="J24" s="158"/>
      <c r="K24" s="158"/>
      <c r="L24" s="158"/>
      <c r="M24" s="158"/>
      <c r="N24" s="158"/>
      <c r="O24" s="158"/>
      <c r="P24" s="158"/>
      <c r="Q24" s="158"/>
      <c r="R24" s="158"/>
      <c r="S24" s="158"/>
      <c r="T24" s="158"/>
      <c r="U24" s="158"/>
      <c r="V24" s="158"/>
      <c r="W24" s="140"/>
      <c r="X24" s="140"/>
      <c r="Y24" s="140"/>
      <c r="Z24" s="140"/>
      <c r="AA24" s="140"/>
      <c r="AB24" s="140"/>
      <c r="AC24" s="140"/>
      <c r="AD24" s="140"/>
      <c r="AE24" s="140"/>
      <c r="AF24" s="140"/>
    </row>
    <row r="25" spans="2:32" s="139" customFormat="1" ht="24" customHeight="1">
      <c r="B25" s="157"/>
      <c r="C25" s="159"/>
      <c r="D25" s="162"/>
      <c r="E25" s="158"/>
      <c r="F25" s="158"/>
      <c r="G25" s="158"/>
      <c r="H25" s="158"/>
      <c r="I25" s="158"/>
      <c r="J25" s="158"/>
      <c r="K25" s="158"/>
      <c r="L25" s="158"/>
      <c r="M25" s="158"/>
      <c r="N25" s="158"/>
      <c r="O25" s="158"/>
      <c r="P25" s="158"/>
      <c r="Q25" s="158"/>
      <c r="R25" s="158"/>
      <c r="S25" s="158"/>
      <c r="T25" s="158"/>
      <c r="U25" s="158"/>
      <c r="V25" s="158"/>
      <c r="W25" s="140"/>
      <c r="X25" s="140"/>
      <c r="Y25" s="140"/>
      <c r="Z25" s="140"/>
      <c r="AA25" s="140"/>
      <c r="AB25" s="140"/>
      <c r="AC25" s="140"/>
      <c r="AD25" s="140"/>
      <c r="AE25" s="140"/>
      <c r="AF25" s="140"/>
    </row>
    <row r="26" spans="2:32" s="139" customFormat="1" ht="24" customHeight="1">
      <c r="B26" s="157" t="s">
        <v>1713</v>
      </c>
      <c r="C26" s="159"/>
      <c r="D26" s="162"/>
      <c r="E26" s="158"/>
      <c r="F26" s="158"/>
      <c r="G26" s="158"/>
      <c r="H26" s="158"/>
      <c r="I26" s="158"/>
      <c r="J26" s="158"/>
      <c r="K26" s="158"/>
      <c r="L26" s="158"/>
      <c r="M26" s="158"/>
      <c r="N26" s="158"/>
      <c r="O26" s="158"/>
      <c r="P26" s="158"/>
      <c r="Q26" s="158"/>
      <c r="R26" s="158"/>
      <c r="S26" s="158"/>
      <c r="T26" s="158"/>
      <c r="U26" s="158"/>
      <c r="V26" s="158"/>
      <c r="W26" s="140"/>
      <c r="X26" s="140"/>
      <c r="Y26" s="140"/>
      <c r="Z26" s="140"/>
      <c r="AA26" s="140"/>
      <c r="AB26" s="140"/>
      <c r="AC26" s="140"/>
      <c r="AD26" s="140"/>
      <c r="AE26" s="140"/>
      <c r="AF26" s="140"/>
    </row>
    <row r="27" spans="2:32" s="139" customFormat="1" ht="24" customHeight="1">
      <c r="B27" s="157"/>
      <c r="C27" s="159"/>
      <c r="D27" s="162"/>
      <c r="E27" s="158"/>
      <c r="F27" s="158"/>
      <c r="G27" s="158"/>
      <c r="H27" s="158"/>
      <c r="I27" s="158"/>
      <c r="J27" s="158"/>
      <c r="K27" s="158"/>
      <c r="L27" s="158"/>
      <c r="M27" s="158"/>
      <c r="N27" s="158"/>
      <c r="O27" s="158"/>
      <c r="P27" s="158"/>
      <c r="Q27" s="158"/>
      <c r="R27" s="158"/>
      <c r="S27" s="158"/>
      <c r="T27" s="158"/>
      <c r="U27" s="158"/>
      <c r="V27" s="158"/>
      <c r="W27" s="140"/>
      <c r="X27" s="140"/>
      <c r="Y27" s="140"/>
      <c r="Z27" s="140"/>
      <c r="AA27" s="140"/>
      <c r="AB27" s="140"/>
      <c r="AC27" s="140"/>
      <c r="AD27" s="140"/>
      <c r="AE27" s="140"/>
      <c r="AF27" s="140"/>
    </row>
    <row r="28" spans="1:32" s="27" customFormat="1" ht="24" customHeight="1">
      <c r="A28" s="137"/>
      <c r="B28" s="23" t="s">
        <v>2996</v>
      </c>
      <c r="C28" s="23"/>
      <c r="D28" s="23"/>
      <c r="E28" s="24"/>
      <c r="F28" s="24"/>
      <c r="G28" s="24"/>
      <c r="H28" s="24"/>
      <c r="I28" s="24"/>
      <c r="J28" s="24"/>
      <c r="K28" s="24"/>
      <c r="L28" s="24"/>
      <c r="M28" s="24"/>
      <c r="N28" s="24"/>
      <c r="O28" s="24"/>
      <c r="P28" s="24"/>
      <c r="Q28" s="24"/>
      <c r="R28" s="24"/>
      <c r="S28" s="24"/>
      <c r="T28" s="24"/>
      <c r="U28" s="24"/>
      <c r="V28" s="24"/>
      <c r="W28" s="80"/>
      <c r="X28" s="80"/>
      <c r="Y28" s="80"/>
      <c r="Z28" s="80"/>
      <c r="AA28" s="80"/>
      <c r="AB28" s="80"/>
      <c r="AC28" s="80"/>
      <c r="AD28" s="80"/>
      <c r="AE28" s="80"/>
      <c r="AF28" s="80"/>
    </row>
    <row r="29" spans="1:32" s="27" customFormat="1" ht="24" customHeight="1">
      <c r="A29" s="137"/>
      <c r="C29" s="85" t="s">
        <v>16</v>
      </c>
      <c r="D29" s="23"/>
      <c r="E29" s="23"/>
      <c r="F29" s="24"/>
      <c r="G29" s="24"/>
      <c r="H29" s="24"/>
      <c r="I29" s="24"/>
      <c r="J29" s="24"/>
      <c r="K29" s="24"/>
      <c r="L29" s="24"/>
      <c r="M29" s="24"/>
      <c r="N29" s="24"/>
      <c r="O29" s="24"/>
      <c r="P29" s="24"/>
      <c r="Q29" s="24"/>
      <c r="R29" s="24"/>
      <c r="S29" s="24"/>
      <c r="T29" s="24"/>
      <c r="U29" s="24"/>
      <c r="V29" s="24"/>
      <c r="W29" s="80"/>
      <c r="X29" s="80"/>
      <c r="Y29" s="80"/>
      <c r="Z29" s="80"/>
      <c r="AA29" s="80"/>
      <c r="AB29" s="80"/>
      <c r="AC29" s="80"/>
      <c r="AD29" s="80"/>
      <c r="AE29" s="80"/>
      <c r="AF29" s="80"/>
    </row>
    <row r="30" spans="1:32" s="27" customFormat="1" ht="24" customHeight="1">
      <c r="A30" s="137"/>
      <c r="D30" s="147" t="s">
        <v>3005</v>
      </c>
      <c r="E30" s="23"/>
      <c r="F30" s="24"/>
      <c r="G30" s="24"/>
      <c r="H30" s="24"/>
      <c r="I30" s="24"/>
      <c r="J30" s="24"/>
      <c r="K30" s="24"/>
      <c r="L30" s="24"/>
      <c r="M30" s="24"/>
      <c r="N30" s="24"/>
      <c r="O30" s="24"/>
      <c r="P30" s="24"/>
      <c r="Q30" s="24"/>
      <c r="R30" s="24"/>
      <c r="S30" s="24"/>
      <c r="T30" s="24"/>
      <c r="U30" s="24"/>
      <c r="V30" s="24"/>
      <c r="W30" s="80"/>
      <c r="X30" s="80"/>
      <c r="Y30" s="80"/>
      <c r="Z30" s="80"/>
      <c r="AA30" s="80"/>
      <c r="AB30" s="80"/>
      <c r="AC30" s="80"/>
      <c r="AD30" s="80"/>
      <c r="AE30" s="80"/>
      <c r="AF30" s="80"/>
    </row>
    <row r="31" spans="2:32" s="139" customFormat="1" ht="24" customHeight="1">
      <c r="B31" s="157"/>
      <c r="C31" s="159"/>
      <c r="D31" s="162"/>
      <c r="E31" s="158"/>
      <c r="F31" s="158"/>
      <c r="G31" s="158"/>
      <c r="H31" s="158"/>
      <c r="I31" s="158"/>
      <c r="J31" s="158"/>
      <c r="K31" s="158"/>
      <c r="L31" s="158"/>
      <c r="M31" s="158"/>
      <c r="N31" s="158"/>
      <c r="O31" s="158"/>
      <c r="P31" s="158"/>
      <c r="Q31" s="158"/>
      <c r="R31" s="158"/>
      <c r="S31" s="158"/>
      <c r="T31" s="158"/>
      <c r="U31" s="158"/>
      <c r="V31" s="158"/>
      <c r="W31" s="140"/>
      <c r="X31" s="140"/>
      <c r="Y31" s="140"/>
      <c r="Z31" s="140"/>
      <c r="AA31" s="140"/>
      <c r="AB31" s="140"/>
      <c r="AC31" s="140"/>
      <c r="AD31" s="140"/>
      <c r="AE31" s="140"/>
      <c r="AF31" s="140"/>
    </row>
    <row r="32" spans="2:32" s="139" customFormat="1" ht="24" customHeight="1">
      <c r="B32" s="157"/>
      <c r="C32" s="157"/>
      <c r="D32" s="157"/>
      <c r="E32" s="158"/>
      <c r="F32" s="158"/>
      <c r="G32" s="158"/>
      <c r="H32" s="158"/>
      <c r="I32" s="158"/>
      <c r="J32" s="158"/>
      <c r="K32" s="158"/>
      <c r="L32" s="158"/>
      <c r="M32" s="158"/>
      <c r="N32" s="158"/>
      <c r="O32" s="158"/>
      <c r="P32" s="158"/>
      <c r="Q32" s="158"/>
      <c r="R32" s="158"/>
      <c r="S32" s="158"/>
      <c r="T32" s="158"/>
      <c r="U32" s="158"/>
      <c r="V32" s="158"/>
      <c r="W32" s="140"/>
      <c r="X32" s="140"/>
      <c r="Y32" s="140"/>
      <c r="Z32" s="140"/>
      <c r="AA32" s="140"/>
      <c r="AB32" s="140"/>
      <c r="AC32" s="140"/>
      <c r="AD32" s="140"/>
      <c r="AE32" s="140"/>
      <c r="AF32" s="140"/>
    </row>
    <row r="33" spans="2:32" s="139" customFormat="1" ht="24" customHeight="1">
      <c r="B33" s="157" t="s">
        <v>14</v>
      </c>
      <c r="C33" s="157"/>
      <c r="D33" s="157"/>
      <c r="E33" s="158"/>
      <c r="F33" s="158"/>
      <c r="G33" s="158"/>
      <c r="H33" s="158"/>
      <c r="I33" s="158"/>
      <c r="J33" s="158"/>
      <c r="K33" s="158"/>
      <c r="L33" s="158"/>
      <c r="M33" s="158"/>
      <c r="N33" s="158"/>
      <c r="O33" s="158"/>
      <c r="P33" s="158"/>
      <c r="Q33" s="158"/>
      <c r="R33" s="158"/>
      <c r="S33" s="158"/>
      <c r="T33" s="158"/>
      <c r="U33" s="158"/>
      <c r="V33" s="158"/>
      <c r="W33" s="140"/>
      <c r="X33" s="140"/>
      <c r="Y33" s="140"/>
      <c r="Z33" s="140"/>
      <c r="AA33" s="140"/>
      <c r="AB33" s="140"/>
      <c r="AC33" s="140"/>
      <c r="AD33" s="140"/>
      <c r="AE33" s="140"/>
      <c r="AF33" s="140"/>
    </row>
    <row r="34" spans="2:32" s="139" customFormat="1" ht="24" customHeight="1">
      <c r="B34" s="157"/>
      <c r="C34" s="172"/>
      <c r="D34" s="172"/>
      <c r="E34" s="172"/>
      <c r="F34" s="172"/>
      <c r="G34" s="172"/>
      <c r="H34" s="172"/>
      <c r="I34" s="172"/>
      <c r="J34" s="172"/>
      <c r="K34" s="172"/>
      <c r="L34" s="172"/>
      <c r="M34" s="172"/>
      <c r="N34" s="172"/>
      <c r="O34" s="172"/>
      <c r="P34" s="172"/>
      <c r="Q34" s="172"/>
      <c r="R34" s="172"/>
      <c r="S34" s="172"/>
      <c r="T34" s="172"/>
      <c r="U34" s="172"/>
      <c r="V34" s="172"/>
      <c r="W34" s="140"/>
      <c r="X34" s="140"/>
      <c r="Y34" s="140"/>
      <c r="Z34" s="140"/>
      <c r="AA34" s="140"/>
      <c r="AB34" s="140"/>
      <c r="AC34" s="140"/>
      <c r="AD34" s="140"/>
      <c r="AE34" s="140"/>
      <c r="AF34" s="140"/>
    </row>
    <row r="35" spans="2:32" s="139" customFormat="1" ht="24" customHeight="1">
      <c r="B35" s="23" t="s">
        <v>1828</v>
      </c>
      <c r="C35" s="23"/>
      <c r="D35" s="23"/>
      <c r="E35" s="24"/>
      <c r="F35" s="24"/>
      <c r="G35" s="24"/>
      <c r="H35" s="24"/>
      <c r="I35" s="24"/>
      <c r="J35" s="24"/>
      <c r="K35" s="24"/>
      <c r="L35" s="24"/>
      <c r="M35" s="24"/>
      <c r="N35" s="24"/>
      <c r="O35" s="26" t="s">
        <v>1829</v>
      </c>
      <c r="P35" s="24"/>
      <c r="Q35" s="24"/>
      <c r="R35" s="158"/>
      <c r="S35" s="158"/>
      <c r="T35" s="158"/>
      <c r="U35" s="158"/>
      <c r="V35" s="158"/>
      <c r="W35" s="140"/>
      <c r="X35" s="140"/>
      <c r="Y35" s="140"/>
      <c r="Z35" s="140"/>
      <c r="AA35" s="140"/>
      <c r="AB35" s="140"/>
      <c r="AC35" s="140"/>
      <c r="AD35" s="140"/>
      <c r="AE35" s="140"/>
      <c r="AF35" s="140"/>
    </row>
    <row r="36" spans="2:32" s="139" customFormat="1" ht="24" customHeight="1">
      <c r="B36" s="159"/>
      <c r="C36" s="170"/>
      <c r="D36" s="162"/>
      <c r="E36" s="162"/>
      <c r="F36" s="158"/>
      <c r="G36" s="158"/>
      <c r="H36" s="158"/>
      <c r="I36" s="158"/>
      <c r="J36" s="158"/>
      <c r="K36" s="158"/>
      <c r="L36" s="158"/>
      <c r="M36" s="158"/>
      <c r="N36" s="158"/>
      <c r="O36" s="158"/>
      <c r="P36" s="158"/>
      <c r="Q36" s="158"/>
      <c r="R36" s="141"/>
      <c r="S36" s="141"/>
      <c r="T36" s="141"/>
      <c r="U36" s="141"/>
      <c r="V36" s="141"/>
      <c r="W36" s="140"/>
      <c r="X36" s="140"/>
      <c r="Y36" s="140"/>
      <c r="Z36" s="140"/>
      <c r="AA36" s="140"/>
      <c r="AB36" s="140"/>
      <c r="AC36" s="140"/>
      <c r="AD36" s="140"/>
      <c r="AE36" s="140"/>
      <c r="AF36" s="140"/>
    </row>
    <row r="37" ht="24" customHeight="1">
      <c r="B37" s="146" t="s">
        <v>2997</v>
      </c>
    </row>
    <row r="38" spans="1:32" s="27" customFormat="1" ht="24" customHeight="1">
      <c r="A38" s="137"/>
      <c r="C38" s="24"/>
      <c r="D38" s="24"/>
      <c r="E38" s="24"/>
      <c r="F38" s="24"/>
      <c r="G38" s="24"/>
      <c r="H38" s="24"/>
      <c r="I38" s="24"/>
      <c r="J38" s="24"/>
      <c r="K38" s="24"/>
      <c r="L38" s="24"/>
      <c r="M38" s="24"/>
      <c r="N38" s="24"/>
      <c r="O38" s="24"/>
      <c r="P38" s="24"/>
      <c r="Q38" s="24"/>
      <c r="R38" s="24"/>
      <c r="S38" s="24"/>
      <c r="T38" s="24"/>
      <c r="U38" s="24"/>
      <c r="V38" s="24"/>
      <c r="W38" s="80"/>
      <c r="X38" s="80"/>
      <c r="Y38" s="80"/>
      <c r="Z38" s="80"/>
      <c r="AA38" s="80"/>
      <c r="AB38" s="80"/>
      <c r="AC38" s="80"/>
      <c r="AD38" s="80"/>
      <c r="AE38" s="80"/>
      <c r="AF38" s="80"/>
    </row>
    <row r="39" spans="2:21" ht="24" customHeight="1">
      <c r="B39" s="148" t="s">
        <v>3000</v>
      </c>
      <c r="C39" s="24"/>
      <c r="D39" s="24"/>
      <c r="E39" s="24"/>
      <c r="F39" s="24"/>
      <c r="G39" s="24"/>
      <c r="H39" s="24"/>
      <c r="I39" s="24"/>
      <c r="J39" s="24"/>
      <c r="K39" s="24"/>
      <c r="L39" s="24"/>
      <c r="M39" s="24"/>
      <c r="N39" s="24"/>
      <c r="O39" s="24"/>
      <c r="P39" s="24"/>
      <c r="Q39" s="24"/>
      <c r="R39" s="24"/>
      <c r="S39" s="24"/>
      <c r="T39" s="24"/>
      <c r="U39" s="24"/>
    </row>
    <row r="40" spans="2:21" ht="24" customHeight="1">
      <c r="B40" s="27" t="s">
        <v>3008</v>
      </c>
      <c r="C40" s="24"/>
      <c r="D40" s="24"/>
      <c r="E40" s="24"/>
      <c r="F40" s="24"/>
      <c r="G40" s="24"/>
      <c r="H40" s="24"/>
      <c r="I40" s="24"/>
      <c r="J40" s="24"/>
      <c r="K40" s="24"/>
      <c r="L40" s="24"/>
      <c r="M40" s="24"/>
      <c r="N40" s="24"/>
      <c r="O40" s="24"/>
      <c r="P40" s="24"/>
      <c r="Q40" s="24"/>
      <c r="R40" s="24"/>
      <c r="S40" s="24"/>
      <c r="T40" s="24"/>
      <c r="U40" s="24"/>
    </row>
    <row r="41" spans="2:21" ht="24" customHeight="1">
      <c r="B41" s="27" t="s">
        <v>3009</v>
      </c>
      <c r="C41" s="24"/>
      <c r="D41" s="24"/>
      <c r="E41" s="24"/>
      <c r="F41" s="24"/>
      <c r="G41" s="24"/>
      <c r="H41" s="24"/>
      <c r="I41" s="24"/>
      <c r="J41" s="24"/>
      <c r="K41" s="24"/>
      <c r="L41" s="24"/>
      <c r="M41" s="24"/>
      <c r="N41" s="24"/>
      <c r="O41" s="24"/>
      <c r="P41" s="24"/>
      <c r="Q41" s="24"/>
      <c r="R41" s="24"/>
      <c r="S41" s="24"/>
      <c r="T41" s="24"/>
      <c r="U41" s="24"/>
    </row>
    <row r="42" spans="2:21" ht="24" customHeight="1">
      <c r="B42" s="27" t="s">
        <v>3010</v>
      </c>
      <c r="C42" s="24"/>
      <c r="D42" s="24"/>
      <c r="E42" s="24"/>
      <c r="F42" s="24"/>
      <c r="G42" s="24"/>
      <c r="H42" s="24"/>
      <c r="I42" s="24"/>
      <c r="J42" s="24"/>
      <c r="K42" s="24"/>
      <c r="L42" s="24"/>
      <c r="M42" s="24"/>
      <c r="N42" s="24"/>
      <c r="O42" s="24"/>
      <c r="P42" s="24"/>
      <c r="Q42" s="24"/>
      <c r="R42" s="24"/>
      <c r="S42" s="24"/>
      <c r="T42" s="24"/>
      <c r="U42" s="24"/>
    </row>
    <row r="43" spans="2:21" ht="24" customHeight="1">
      <c r="B43" s="27"/>
      <c r="C43" s="24"/>
      <c r="D43" s="24"/>
      <c r="E43" s="24"/>
      <c r="F43" s="24"/>
      <c r="G43" s="24"/>
      <c r="H43" s="24"/>
      <c r="I43" s="24"/>
      <c r="J43" s="24"/>
      <c r="K43" s="24"/>
      <c r="L43" s="24"/>
      <c r="M43" s="24"/>
      <c r="N43" s="24"/>
      <c r="O43" s="24"/>
      <c r="P43" s="24"/>
      <c r="Q43" s="24"/>
      <c r="R43" s="24"/>
      <c r="S43" s="24"/>
      <c r="T43" s="24"/>
      <c r="U43" s="24"/>
    </row>
    <row r="44" ht="24" customHeight="1">
      <c r="B44" s="148" t="s">
        <v>3001</v>
      </c>
    </row>
    <row r="45" ht="24" customHeight="1">
      <c r="B45" s="27" t="s">
        <v>3026</v>
      </c>
    </row>
  </sheetData>
  <sheetProtection password="C71F" sheet="1" selectLockedCells="1"/>
  <hyperlinks>
    <hyperlink ref="K6" r:id="rId1" display="mailto:cefyca@aragon.es"/>
  </hyperlinks>
  <printOptions/>
  <pageMargins left="0.75" right="0.75" top="1" bottom="1"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A34"/>
  <sheetViews>
    <sheetView showGridLines="0" zoomScale="55" zoomScaleNormal="55" workbookViewId="0" topLeftCell="A1">
      <selection activeCell="G8" sqref="G8:H8"/>
    </sheetView>
  </sheetViews>
  <sheetFormatPr defaultColWidth="12.140625" defaultRowHeight="12.75"/>
  <cols>
    <col min="1" max="1" width="5.421875" style="37" customWidth="1"/>
    <col min="2" max="16" width="18.7109375" style="39" customWidth="1"/>
    <col min="17" max="17" width="21.28125" style="39" customWidth="1"/>
    <col min="18" max="18" width="12.7109375" style="39" customWidth="1"/>
    <col min="19" max="25" width="16.7109375" style="39" customWidth="1"/>
    <col min="26" max="255" width="12.140625" style="39" customWidth="1"/>
    <col min="256" max="256" width="5.421875" style="39" customWidth="1"/>
    <col min="257" max="257" width="21.8515625" style="39" customWidth="1"/>
    <col min="258" max="258" width="12.140625" style="39" customWidth="1"/>
    <col min="259" max="272" width="13.421875" style="39" customWidth="1"/>
    <col min="273" max="277" width="14.140625" style="39" customWidth="1"/>
    <col min="278" max="278" width="13.421875" style="39" customWidth="1"/>
    <col min="279" max="279" width="20.7109375" style="39" customWidth="1"/>
    <col min="280" max="280" width="46.7109375" style="39" customWidth="1"/>
    <col min="281" max="281" width="19.57421875" style="39" customWidth="1"/>
    <col min="282" max="511" width="12.140625" style="39" customWidth="1"/>
    <col min="512" max="512" width="5.421875" style="39" customWidth="1"/>
    <col min="513" max="513" width="21.8515625" style="39" customWidth="1"/>
    <col min="514" max="514" width="12.140625" style="39" customWidth="1"/>
    <col min="515" max="528" width="13.421875" style="39" customWidth="1"/>
    <col min="529" max="533" width="14.140625" style="39" customWidth="1"/>
    <col min="534" max="534" width="13.421875" style="39" customWidth="1"/>
    <col min="535" max="535" width="20.7109375" style="39" customWidth="1"/>
    <col min="536" max="536" width="46.7109375" style="39" customWidth="1"/>
    <col min="537" max="537" width="19.57421875" style="39" customWidth="1"/>
    <col min="538" max="767" width="12.140625" style="39" customWidth="1"/>
    <col min="768" max="768" width="5.421875" style="39" customWidth="1"/>
    <col min="769" max="769" width="21.8515625" style="39" customWidth="1"/>
    <col min="770" max="770" width="12.140625" style="39" customWidth="1"/>
    <col min="771" max="784" width="13.421875" style="39" customWidth="1"/>
    <col min="785" max="789" width="14.140625" style="39" customWidth="1"/>
    <col min="790" max="790" width="13.421875" style="39" customWidth="1"/>
    <col min="791" max="791" width="20.7109375" style="39" customWidth="1"/>
    <col min="792" max="792" width="46.7109375" style="39" customWidth="1"/>
    <col min="793" max="793" width="19.57421875" style="39" customWidth="1"/>
    <col min="794" max="1023" width="12.140625" style="39" customWidth="1"/>
    <col min="1024" max="1024" width="5.421875" style="39" customWidth="1"/>
    <col min="1025" max="1025" width="21.8515625" style="39" customWidth="1"/>
    <col min="1026" max="1026" width="12.140625" style="39" customWidth="1"/>
    <col min="1027" max="1040" width="13.421875" style="39" customWidth="1"/>
    <col min="1041" max="1045" width="14.140625" style="39" customWidth="1"/>
    <col min="1046" max="1046" width="13.421875" style="39" customWidth="1"/>
    <col min="1047" max="1047" width="20.7109375" style="39" customWidth="1"/>
    <col min="1048" max="1048" width="46.7109375" style="39" customWidth="1"/>
    <col min="1049" max="1049" width="19.57421875" style="39" customWidth="1"/>
    <col min="1050" max="1279" width="12.140625" style="39" customWidth="1"/>
    <col min="1280" max="1280" width="5.421875" style="39" customWidth="1"/>
    <col min="1281" max="1281" width="21.8515625" style="39" customWidth="1"/>
    <col min="1282" max="1282" width="12.140625" style="39" customWidth="1"/>
    <col min="1283" max="1296" width="13.421875" style="39" customWidth="1"/>
    <col min="1297" max="1301" width="14.140625" style="39" customWidth="1"/>
    <col min="1302" max="1302" width="13.421875" style="39" customWidth="1"/>
    <col min="1303" max="1303" width="20.7109375" style="39" customWidth="1"/>
    <col min="1304" max="1304" width="46.7109375" style="39" customWidth="1"/>
    <col min="1305" max="1305" width="19.57421875" style="39" customWidth="1"/>
    <col min="1306" max="1535" width="12.140625" style="39" customWidth="1"/>
    <col min="1536" max="1536" width="5.421875" style="39" customWidth="1"/>
    <col min="1537" max="1537" width="21.8515625" style="39" customWidth="1"/>
    <col min="1538" max="1538" width="12.140625" style="39" customWidth="1"/>
    <col min="1539" max="1552" width="13.421875" style="39" customWidth="1"/>
    <col min="1553" max="1557" width="14.140625" style="39" customWidth="1"/>
    <col min="1558" max="1558" width="13.421875" style="39" customWidth="1"/>
    <col min="1559" max="1559" width="20.7109375" style="39" customWidth="1"/>
    <col min="1560" max="1560" width="46.7109375" style="39" customWidth="1"/>
    <col min="1561" max="1561" width="19.57421875" style="39" customWidth="1"/>
    <col min="1562" max="1791" width="12.140625" style="39" customWidth="1"/>
    <col min="1792" max="1792" width="5.421875" style="39" customWidth="1"/>
    <col min="1793" max="1793" width="21.8515625" style="39" customWidth="1"/>
    <col min="1794" max="1794" width="12.140625" style="39" customWidth="1"/>
    <col min="1795" max="1808" width="13.421875" style="39" customWidth="1"/>
    <col min="1809" max="1813" width="14.140625" style="39" customWidth="1"/>
    <col min="1814" max="1814" width="13.421875" style="39" customWidth="1"/>
    <col min="1815" max="1815" width="20.7109375" style="39" customWidth="1"/>
    <col min="1816" max="1816" width="46.7109375" style="39" customWidth="1"/>
    <col min="1817" max="1817" width="19.57421875" style="39" customWidth="1"/>
    <col min="1818" max="2047" width="12.140625" style="39" customWidth="1"/>
    <col min="2048" max="2048" width="5.421875" style="39" customWidth="1"/>
    <col min="2049" max="2049" width="21.8515625" style="39" customWidth="1"/>
    <col min="2050" max="2050" width="12.140625" style="39" customWidth="1"/>
    <col min="2051" max="2064" width="13.421875" style="39" customWidth="1"/>
    <col min="2065" max="2069" width="14.140625" style="39" customWidth="1"/>
    <col min="2070" max="2070" width="13.421875" style="39" customWidth="1"/>
    <col min="2071" max="2071" width="20.7109375" style="39" customWidth="1"/>
    <col min="2072" max="2072" width="46.7109375" style="39" customWidth="1"/>
    <col min="2073" max="2073" width="19.57421875" style="39" customWidth="1"/>
    <col min="2074" max="2303" width="12.140625" style="39" customWidth="1"/>
    <col min="2304" max="2304" width="5.421875" style="39" customWidth="1"/>
    <col min="2305" max="2305" width="21.8515625" style="39" customWidth="1"/>
    <col min="2306" max="2306" width="12.140625" style="39" customWidth="1"/>
    <col min="2307" max="2320" width="13.421875" style="39" customWidth="1"/>
    <col min="2321" max="2325" width="14.140625" style="39" customWidth="1"/>
    <col min="2326" max="2326" width="13.421875" style="39" customWidth="1"/>
    <col min="2327" max="2327" width="20.7109375" style="39" customWidth="1"/>
    <col min="2328" max="2328" width="46.7109375" style="39" customWidth="1"/>
    <col min="2329" max="2329" width="19.57421875" style="39" customWidth="1"/>
    <col min="2330" max="2559" width="12.140625" style="39" customWidth="1"/>
    <col min="2560" max="2560" width="5.421875" style="39" customWidth="1"/>
    <col min="2561" max="2561" width="21.8515625" style="39" customWidth="1"/>
    <col min="2562" max="2562" width="12.140625" style="39" customWidth="1"/>
    <col min="2563" max="2576" width="13.421875" style="39" customWidth="1"/>
    <col min="2577" max="2581" width="14.140625" style="39" customWidth="1"/>
    <col min="2582" max="2582" width="13.421875" style="39" customWidth="1"/>
    <col min="2583" max="2583" width="20.7109375" style="39" customWidth="1"/>
    <col min="2584" max="2584" width="46.7109375" style="39" customWidth="1"/>
    <col min="2585" max="2585" width="19.57421875" style="39" customWidth="1"/>
    <col min="2586" max="2815" width="12.140625" style="39" customWidth="1"/>
    <col min="2816" max="2816" width="5.421875" style="39" customWidth="1"/>
    <col min="2817" max="2817" width="21.8515625" style="39" customWidth="1"/>
    <col min="2818" max="2818" width="12.140625" style="39" customWidth="1"/>
    <col min="2819" max="2832" width="13.421875" style="39" customWidth="1"/>
    <col min="2833" max="2837" width="14.140625" style="39" customWidth="1"/>
    <col min="2838" max="2838" width="13.421875" style="39" customWidth="1"/>
    <col min="2839" max="2839" width="20.7109375" style="39" customWidth="1"/>
    <col min="2840" max="2840" width="46.7109375" style="39" customWidth="1"/>
    <col min="2841" max="2841" width="19.57421875" style="39" customWidth="1"/>
    <col min="2842" max="3071" width="12.140625" style="39" customWidth="1"/>
    <col min="3072" max="3072" width="5.421875" style="39" customWidth="1"/>
    <col min="3073" max="3073" width="21.8515625" style="39" customWidth="1"/>
    <col min="3074" max="3074" width="12.140625" style="39" customWidth="1"/>
    <col min="3075" max="3088" width="13.421875" style="39" customWidth="1"/>
    <col min="3089" max="3093" width="14.140625" style="39" customWidth="1"/>
    <col min="3094" max="3094" width="13.421875" style="39" customWidth="1"/>
    <col min="3095" max="3095" width="20.7109375" style="39" customWidth="1"/>
    <col min="3096" max="3096" width="46.7109375" style="39" customWidth="1"/>
    <col min="3097" max="3097" width="19.57421875" style="39" customWidth="1"/>
    <col min="3098" max="3327" width="12.140625" style="39" customWidth="1"/>
    <col min="3328" max="3328" width="5.421875" style="39" customWidth="1"/>
    <col min="3329" max="3329" width="21.8515625" style="39" customWidth="1"/>
    <col min="3330" max="3330" width="12.140625" style="39" customWidth="1"/>
    <col min="3331" max="3344" width="13.421875" style="39" customWidth="1"/>
    <col min="3345" max="3349" width="14.140625" style="39" customWidth="1"/>
    <col min="3350" max="3350" width="13.421875" style="39" customWidth="1"/>
    <col min="3351" max="3351" width="20.7109375" style="39" customWidth="1"/>
    <col min="3352" max="3352" width="46.7109375" style="39" customWidth="1"/>
    <col min="3353" max="3353" width="19.57421875" style="39" customWidth="1"/>
    <col min="3354" max="3583" width="12.140625" style="39" customWidth="1"/>
    <col min="3584" max="3584" width="5.421875" style="39" customWidth="1"/>
    <col min="3585" max="3585" width="21.8515625" style="39" customWidth="1"/>
    <col min="3586" max="3586" width="12.140625" style="39" customWidth="1"/>
    <col min="3587" max="3600" width="13.421875" style="39" customWidth="1"/>
    <col min="3601" max="3605" width="14.140625" style="39" customWidth="1"/>
    <col min="3606" max="3606" width="13.421875" style="39" customWidth="1"/>
    <col min="3607" max="3607" width="20.7109375" style="39" customWidth="1"/>
    <col min="3608" max="3608" width="46.7109375" style="39" customWidth="1"/>
    <col min="3609" max="3609" width="19.57421875" style="39" customWidth="1"/>
    <col min="3610" max="3839" width="12.140625" style="39" customWidth="1"/>
    <col min="3840" max="3840" width="5.421875" style="39" customWidth="1"/>
    <col min="3841" max="3841" width="21.8515625" style="39" customWidth="1"/>
    <col min="3842" max="3842" width="12.140625" style="39" customWidth="1"/>
    <col min="3843" max="3856" width="13.421875" style="39" customWidth="1"/>
    <col min="3857" max="3861" width="14.140625" style="39" customWidth="1"/>
    <col min="3862" max="3862" width="13.421875" style="39" customWidth="1"/>
    <col min="3863" max="3863" width="20.7109375" style="39" customWidth="1"/>
    <col min="3864" max="3864" width="46.7109375" style="39" customWidth="1"/>
    <col min="3865" max="3865" width="19.57421875" style="39" customWidth="1"/>
    <col min="3866" max="4095" width="12.140625" style="39" customWidth="1"/>
    <col min="4096" max="4096" width="5.421875" style="39" customWidth="1"/>
    <col min="4097" max="4097" width="21.8515625" style="39" customWidth="1"/>
    <col min="4098" max="4098" width="12.140625" style="39" customWidth="1"/>
    <col min="4099" max="4112" width="13.421875" style="39" customWidth="1"/>
    <col min="4113" max="4117" width="14.140625" style="39" customWidth="1"/>
    <col min="4118" max="4118" width="13.421875" style="39" customWidth="1"/>
    <col min="4119" max="4119" width="20.7109375" style="39" customWidth="1"/>
    <col min="4120" max="4120" width="46.7109375" style="39" customWidth="1"/>
    <col min="4121" max="4121" width="19.57421875" style="39" customWidth="1"/>
    <col min="4122" max="4351" width="12.140625" style="39" customWidth="1"/>
    <col min="4352" max="4352" width="5.421875" style="39" customWidth="1"/>
    <col min="4353" max="4353" width="21.8515625" style="39" customWidth="1"/>
    <col min="4354" max="4354" width="12.140625" style="39" customWidth="1"/>
    <col min="4355" max="4368" width="13.421875" style="39" customWidth="1"/>
    <col min="4369" max="4373" width="14.140625" style="39" customWidth="1"/>
    <col min="4374" max="4374" width="13.421875" style="39" customWidth="1"/>
    <col min="4375" max="4375" width="20.7109375" style="39" customWidth="1"/>
    <col min="4376" max="4376" width="46.7109375" style="39" customWidth="1"/>
    <col min="4377" max="4377" width="19.57421875" style="39" customWidth="1"/>
    <col min="4378" max="4607" width="12.140625" style="39" customWidth="1"/>
    <col min="4608" max="4608" width="5.421875" style="39" customWidth="1"/>
    <col min="4609" max="4609" width="21.8515625" style="39" customWidth="1"/>
    <col min="4610" max="4610" width="12.140625" style="39" customWidth="1"/>
    <col min="4611" max="4624" width="13.421875" style="39" customWidth="1"/>
    <col min="4625" max="4629" width="14.140625" style="39" customWidth="1"/>
    <col min="4630" max="4630" width="13.421875" style="39" customWidth="1"/>
    <col min="4631" max="4631" width="20.7109375" style="39" customWidth="1"/>
    <col min="4632" max="4632" width="46.7109375" style="39" customWidth="1"/>
    <col min="4633" max="4633" width="19.57421875" style="39" customWidth="1"/>
    <col min="4634" max="4863" width="12.140625" style="39" customWidth="1"/>
    <col min="4864" max="4864" width="5.421875" style="39" customWidth="1"/>
    <col min="4865" max="4865" width="21.8515625" style="39" customWidth="1"/>
    <col min="4866" max="4866" width="12.140625" style="39" customWidth="1"/>
    <col min="4867" max="4880" width="13.421875" style="39" customWidth="1"/>
    <col min="4881" max="4885" width="14.140625" style="39" customWidth="1"/>
    <col min="4886" max="4886" width="13.421875" style="39" customWidth="1"/>
    <col min="4887" max="4887" width="20.7109375" style="39" customWidth="1"/>
    <col min="4888" max="4888" width="46.7109375" style="39" customWidth="1"/>
    <col min="4889" max="4889" width="19.57421875" style="39" customWidth="1"/>
    <col min="4890" max="5119" width="12.140625" style="39" customWidth="1"/>
    <col min="5120" max="5120" width="5.421875" style="39" customWidth="1"/>
    <col min="5121" max="5121" width="21.8515625" style="39" customWidth="1"/>
    <col min="5122" max="5122" width="12.140625" style="39" customWidth="1"/>
    <col min="5123" max="5136" width="13.421875" style="39" customWidth="1"/>
    <col min="5137" max="5141" width="14.140625" style="39" customWidth="1"/>
    <col min="5142" max="5142" width="13.421875" style="39" customWidth="1"/>
    <col min="5143" max="5143" width="20.7109375" style="39" customWidth="1"/>
    <col min="5144" max="5144" width="46.7109375" style="39" customWidth="1"/>
    <col min="5145" max="5145" width="19.57421875" style="39" customWidth="1"/>
    <col min="5146" max="5375" width="12.140625" style="39" customWidth="1"/>
    <col min="5376" max="5376" width="5.421875" style="39" customWidth="1"/>
    <col min="5377" max="5377" width="21.8515625" style="39" customWidth="1"/>
    <col min="5378" max="5378" width="12.140625" style="39" customWidth="1"/>
    <col min="5379" max="5392" width="13.421875" style="39" customWidth="1"/>
    <col min="5393" max="5397" width="14.140625" style="39" customWidth="1"/>
    <col min="5398" max="5398" width="13.421875" style="39" customWidth="1"/>
    <col min="5399" max="5399" width="20.7109375" style="39" customWidth="1"/>
    <col min="5400" max="5400" width="46.7109375" style="39" customWidth="1"/>
    <col min="5401" max="5401" width="19.57421875" style="39" customWidth="1"/>
    <col min="5402" max="5631" width="12.140625" style="39" customWidth="1"/>
    <col min="5632" max="5632" width="5.421875" style="39" customWidth="1"/>
    <col min="5633" max="5633" width="21.8515625" style="39" customWidth="1"/>
    <col min="5634" max="5634" width="12.140625" style="39" customWidth="1"/>
    <col min="5635" max="5648" width="13.421875" style="39" customWidth="1"/>
    <col min="5649" max="5653" width="14.140625" style="39" customWidth="1"/>
    <col min="5654" max="5654" width="13.421875" style="39" customWidth="1"/>
    <col min="5655" max="5655" width="20.7109375" style="39" customWidth="1"/>
    <col min="5656" max="5656" width="46.7109375" style="39" customWidth="1"/>
    <col min="5657" max="5657" width="19.57421875" style="39" customWidth="1"/>
    <col min="5658" max="5887" width="12.140625" style="39" customWidth="1"/>
    <col min="5888" max="5888" width="5.421875" style="39" customWidth="1"/>
    <col min="5889" max="5889" width="21.8515625" style="39" customWidth="1"/>
    <col min="5890" max="5890" width="12.140625" style="39" customWidth="1"/>
    <col min="5891" max="5904" width="13.421875" style="39" customWidth="1"/>
    <col min="5905" max="5909" width="14.140625" style="39" customWidth="1"/>
    <col min="5910" max="5910" width="13.421875" style="39" customWidth="1"/>
    <col min="5911" max="5911" width="20.7109375" style="39" customWidth="1"/>
    <col min="5912" max="5912" width="46.7109375" style="39" customWidth="1"/>
    <col min="5913" max="5913" width="19.57421875" style="39" customWidth="1"/>
    <col min="5914" max="6143" width="12.140625" style="39" customWidth="1"/>
    <col min="6144" max="6144" width="5.421875" style="39" customWidth="1"/>
    <col min="6145" max="6145" width="21.8515625" style="39" customWidth="1"/>
    <col min="6146" max="6146" width="12.140625" style="39" customWidth="1"/>
    <col min="6147" max="6160" width="13.421875" style="39" customWidth="1"/>
    <col min="6161" max="6165" width="14.140625" style="39" customWidth="1"/>
    <col min="6166" max="6166" width="13.421875" style="39" customWidth="1"/>
    <col min="6167" max="6167" width="20.7109375" style="39" customWidth="1"/>
    <col min="6168" max="6168" width="46.7109375" style="39" customWidth="1"/>
    <col min="6169" max="6169" width="19.57421875" style="39" customWidth="1"/>
    <col min="6170" max="6399" width="12.140625" style="39" customWidth="1"/>
    <col min="6400" max="6400" width="5.421875" style="39" customWidth="1"/>
    <col min="6401" max="6401" width="21.8515625" style="39" customWidth="1"/>
    <col min="6402" max="6402" width="12.140625" style="39" customWidth="1"/>
    <col min="6403" max="6416" width="13.421875" style="39" customWidth="1"/>
    <col min="6417" max="6421" width="14.140625" style="39" customWidth="1"/>
    <col min="6422" max="6422" width="13.421875" style="39" customWidth="1"/>
    <col min="6423" max="6423" width="20.7109375" style="39" customWidth="1"/>
    <col min="6424" max="6424" width="46.7109375" style="39" customWidth="1"/>
    <col min="6425" max="6425" width="19.57421875" style="39" customWidth="1"/>
    <col min="6426" max="6655" width="12.140625" style="39" customWidth="1"/>
    <col min="6656" max="6656" width="5.421875" style="39" customWidth="1"/>
    <col min="6657" max="6657" width="21.8515625" style="39" customWidth="1"/>
    <col min="6658" max="6658" width="12.140625" style="39" customWidth="1"/>
    <col min="6659" max="6672" width="13.421875" style="39" customWidth="1"/>
    <col min="6673" max="6677" width="14.140625" style="39" customWidth="1"/>
    <col min="6678" max="6678" width="13.421875" style="39" customWidth="1"/>
    <col min="6679" max="6679" width="20.7109375" style="39" customWidth="1"/>
    <col min="6680" max="6680" width="46.7109375" style="39" customWidth="1"/>
    <col min="6681" max="6681" width="19.57421875" style="39" customWidth="1"/>
    <col min="6682" max="6911" width="12.140625" style="39" customWidth="1"/>
    <col min="6912" max="6912" width="5.421875" style="39" customWidth="1"/>
    <col min="6913" max="6913" width="21.8515625" style="39" customWidth="1"/>
    <col min="6914" max="6914" width="12.140625" style="39" customWidth="1"/>
    <col min="6915" max="6928" width="13.421875" style="39" customWidth="1"/>
    <col min="6929" max="6933" width="14.140625" style="39" customWidth="1"/>
    <col min="6934" max="6934" width="13.421875" style="39" customWidth="1"/>
    <col min="6935" max="6935" width="20.7109375" style="39" customWidth="1"/>
    <col min="6936" max="6936" width="46.7109375" style="39" customWidth="1"/>
    <col min="6937" max="6937" width="19.57421875" style="39" customWidth="1"/>
    <col min="6938" max="7167" width="12.140625" style="39" customWidth="1"/>
    <col min="7168" max="7168" width="5.421875" style="39" customWidth="1"/>
    <col min="7169" max="7169" width="21.8515625" style="39" customWidth="1"/>
    <col min="7170" max="7170" width="12.140625" style="39" customWidth="1"/>
    <col min="7171" max="7184" width="13.421875" style="39" customWidth="1"/>
    <col min="7185" max="7189" width="14.140625" style="39" customWidth="1"/>
    <col min="7190" max="7190" width="13.421875" style="39" customWidth="1"/>
    <col min="7191" max="7191" width="20.7109375" style="39" customWidth="1"/>
    <col min="7192" max="7192" width="46.7109375" style="39" customWidth="1"/>
    <col min="7193" max="7193" width="19.57421875" style="39" customWidth="1"/>
    <col min="7194" max="7423" width="12.140625" style="39" customWidth="1"/>
    <col min="7424" max="7424" width="5.421875" style="39" customWidth="1"/>
    <col min="7425" max="7425" width="21.8515625" style="39" customWidth="1"/>
    <col min="7426" max="7426" width="12.140625" style="39" customWidth="1"/>
    <col min="7427" max="7440" width="13.421875" style="39" customWidth="1"/>
    <col min="7441" max="7445" width="14.140625" style="39" customWidth="1"/>
    <col min="7446" max="7446" width="13.421875" style="39" customWidth="1"/>
    <col min="7447" max="7447" width="20.7109375" style="39" customWidth="1"/>
    <col min="7448" max="7448" width="46.7109375" style="39" customWidth="1"/>
    <col min="7449" max="7449" width="19.57421875" style="39" customWidth="1"/>
    <col min="7450" max="7679" width="12.140625" style="39" customWidth="1"/>
    <col min="7680" max="7680" width="5.421875" style="39" customWidth="1"/>
    <col min="7681" max="7681" width="21.8515625" style="39" customWidth="1"/>
    <col min="7682" max="7682" width="12.140625" style="39" customWidth="1"/>
    <col min="7683" max="7696" width="13.421875" style="39" customWidth="1"/>
    <col min="7697" max="7701" width="14.140625" style="39" customWidth="1"/>
    <col min="7702" max="7702" width="13.421875" style="39" customWidth="1"/>
    <col min="7703" max="7703" width="20.7109375" style="39" customWidth="1"/>
    <col min="7704" max="7704" width="46.7109375" style="39" customWidth="1"/>
    <col min="7705" max="7705" width="19.57421875" style="39" customWidth="1"/>
    <col min="7706" max="7935" width="12.140625" style="39" customWidth="1"/>
    <col min="7936" max="7936" width="5.421875" style="39" customWidth="1"/>
    <col min="7937" max="7937" width="21.8515625" style="39" customWidth="1"/>
    <col min="7938" max="7938" width="12.140625" style="39" customWidth="1"/>
    <col min="7939" max="7952" width="13.421875" style="39" customWidth="1"/>
    <col min="7953" max="7957" width="14.140625" style="39" customWidth="1"/>
    <col min="7958" max="7958" width="13.421875" style="39" customWidth="1"/>
    <col min="7959" max="7959" width="20.7109375" style="39" customWidth="1"/>
    <col min="7960" max="7960" width="46.7109375" style="39" customWidth="1"/>
    <col min="7961" max="7961" width="19.57421875" style="39" customWidth="1"/>
    <col min="7962" max="8191" width="12.140625" style="39" customWidth="1"/>
    <col min="8192" max="8192" width="5.421875" style="39" customWidth="1"/>
    <col min="8193" max="8193" width="21.8515625" style="39" customWidth="1"/>
    <col min="8194" max="8194" width="12.140625" style="39" customWidth="1"/>
    <col min="8195" max="8208" width="13.421875" style="39" customWidth="1"/>
    <col min="8209" max="8213" width="14.140625" style="39" customWidth="1"/>
    <col min="8214" max="8214" width="13.421875" style="39" customWidth="1"/>
    <col min="8215" max="8215" width="20.7109375" style="39" customWidth="1"/>
    <col min="8216" max="8216" width="46.7109375" style="39" customWidth="1"/>
    <col min="8217" max="8217" width="19.57421875" style="39" customWidth="1"/>
    <col min="8218" max="8447" width="12.140625" style="39" customWidth="1"/>
    <col min="8448" max="8448" width="5.421875" style="39" customWidth="1"/>
    <col min="8449" max="8449" width="21.8515625" style="39" customWidth="1"/>
    <col min="8450" max="8450" width="12.140625" style="39" customWidth="1"/>
    <col min="8451" max="8464" width="13.421875" style="39" customWidth="1"/>
    <col min="8465" max="8469" width="14.140625" style="39" customWidth="1"/>
    <col min="8470" max="8470" width="13.421875" style="39" customWidth="1"/>
    <col min="8471" max="8471" width="20.7109375" style="39" customWidth="1"/>
    <col min="8472" max="8472" width="46.7109375" style="39" customWidth="1"/>
    <col min="8473" max="8473" width="19.57421875" style="39" customWidth="1"/>
    <col min="8474" max="8703" width="12.140625" style="39" customWidth="1"/>
    <col min="8704" max="8704" width="5.421875" style="39" customWidth="1"/>
    <col min="8705" max="8705" width="21.8515625" style="39" customWidth="1"/>
    <col min="8706" max="8706" width="12.140625" style="39" customWidth="1"/>
    <col min="8707" max="8720" width="13.421875" style="39" customWidth="1"/>
    <col min="8721" max="8725" width="14.140625" style="39" customWidth="1"/>
    <col min="8726" max="8726" width="13.421875" style="39" customWidth="1"/>
    <col min="8727" max="8727" width="20.7109375" style="39" customWidth="1"/>
    <col min="8728" max="8728" width="46.7109375" style="39" customWidth="1"/>
    <col min="8729" max="8729" width="19.57421875" style="39" customWidth="1"/>
    <col min="8730" max="8959" width="12.140625" style="39" customWidth="1"/>
    <col min="8960" max="8960" width="5.421875" style="39" customWidth="1"/>
    <col min="8961" max="8961" width="21.8515625" style="39" customWidth="1"/>
    <col min="8962" max="8962" width="12.140625" style="39" customWidth="1"/>
    <col min="8963" max="8976" width="13.421875" style="39" customWidth="1"/>
    <col min="8977" max="8981" width="14.140625" style="39" customWidth="1"/>
    <col min="8982" max="8982" width="13.421875" style="39" customWidth="1"/>
    <col min="8983" max="8983" width="20.7109375" style="39" customWidth="1"/>
    <col min="8984" max="8984" width="46.7109375" style="39" customWidth="1"/>
    <col min="8985" max="8985" width="19.57421875" style="39" customWidth="1"/>
    <col min="8986" max="9215" width="12.140625" style="39" customWidth="1"/>
    <col min="9216" max="9216" width="5.421875" style="39" customWidth="1"/>
    <col min="9217" max="9217" width="21.8515625" style="39" customWidth="1"/>
    <col min="9218" max="9218" width="12.140625" style="39" customWidth="1"/>
    <col min="9219" max="9232" width="13.421875" style="39" customWidth="1"/>
    <col min="9233" max="9237" width="14.140625" style="39" customWidth="1"/>
    <col min="9238" max="9238" width="13.421875" style="39" customWidth="1"/>
    <col min="9239" max="9239" width="20.7109375" style="39" customWidth="1"/>
    <col min="9240" max="9240" width="46.7109375" style="39" customWidth="1"/>
    <col min="9241" max="9241" width="19.57421875" style="39" customWidth="1"/>
    <col min="9242" max="9471" width="12.140625" style="39" customWidth="1"/>
    <col min="9472" max="9472" width="5.421875" style="39" customWidth="1"/>
    <col min="9473" max="9473" width="21.8515625" style="39" customWidth="1"/>
    <col min="9474" max="9474" width="12.140625" style="39" customWidth="1"/>
    <col min="9475" max="9488" width="13.421875" style="39" customWidth="1"/>
    <col min="9489" max="9493" width="14.140625" style="39" customWidth="1"/>
    <col min="9494" max="9494" width="13.421875" style="39" customWidth="1"/>
    <col min="9495" max="9495" width="20.7109375" style="39" customWidth="1"/>
    <col min="9496" max="9496" width="46.7109375" style="39" customWidth="1"/>
    <col min="9497" max="9497" width="19.57421875" style="39" customWidth="1"/>
    <col min="9498" max="9727" width="12.140625" style="39" customWidth="1"/>
    <col min="9728" max="9728" width="5.421875" style="39" customWidth="1"/>
    <col min="9729" max="9729" width="21.8515625" style="39" customWidth="1"/>
    <col min="9730" max="9730" width="12.140625" style="39" customWidth="1"/>
    <col min="9731" max="9744" width="13.421875" style="39" customWidth="1"/>
    <col min="9745" max="9749" width="14.140625" style="39" customWidth="1"/>
    <col min="9750" max="9750" width="13.421875" style="39" customWidth="1"/>
    <col min="9751" max="9751" width="20.7109375" style="39" customWidth="1"/>
    <col min="9752" max="9752" width="46.7109375" style="39" customWidth="1"/>
    <col min="9753" max="9753" width="19.57421875" style="39" customWidth="1"/>
    <col min="9754" max="9983" width="12.140625" style="39" customWidth="1"/>
    <col min="9984" max="9984" width="5.421875" style="39" customWidth="1"/>
    <col min="9985" max="9985" width="21.8515625" style="39" customWidth="1"/>
    <col min="9986" max="9986" width="12.140625" style="39" customWidth="1"/>
    <col min="9987" max="10000" width="13.421875" style="39" customWidth="1"/>
    <col min="10001" max="10005" width="14.140625" style="39" customWidth="1"/>
    <col min="10006" max="10006" width="13.421875" style="39" customWidth="1"/>
    <col min="10007" max="10007" width="20.7109375" style="39" customWidth="1"/>
    <col min="10008" max="10008" width="46.7109375" style="39" customWidth="1"/>
    <col min="10009" max="10009" width="19.57421875" style="39" customWidth="1"/>
    <col min="10010" max="10239" width="12.140625" style="39" customWidth="1"/>
    <col min="10240" max="10240" width="5.421875" style="39" customWidth="1"/>
    <col min="10241" max="10241" width="21.8515625" style="39" customWidth="1"/>
    <col min="10242" max="10242" width="12.140625" style="39" customWidth="1"/>
    <col min="10243" max="10256" width="13.421875" style="39" customWidth="1"/>
    <col min="10257" max="10261" width="14.140625" style="39" customWidth="1"/>
    <col min="10262" max="10262" width="13.421875" style="39" customWidth="1"/>
    <col min="10263" max="10263" width="20.7109375" style="39" customWidth="1"/>
    <col min="10264" max="10264" width="46.7109375" style="39" customWidth="1"/>
    <col min="10265" max="10265" width="19.57421875" style="39" customWidth="1"/>
    <col min="10266" max="10495" width="12.140625" style="39" customWidth="1"/>
    <col min="10496" max="10496" width="5.421875" style="39" customWidth="1"/>
    <col min="10497" max="10497" width="21.8515625" style="39" customWidth="1"/>
    <col min="10498" max="10498" width="12.140625" style="39" customWidth="1"/>
    <col min="10499" max="10512" width="13.421875" style="39" customWidth="1"/>
    <col min="10513" max="10517" width="14.140625" style="39" customWidth="1"/>
    <col min="10518" max="10518" width="13.421875" style="39" customWidth="1"/>
    <col min="10519" max="10519" width="20.7109375" style="39" customWidth="1"/>
    <col min="10520" max="10520" width="46.7109375" style="39" customWidth="1"/>
    <col min="10521" max="10521" width="19.57421875" style="39" customWidth="1"/>
    <col min="10522" max="10751" width="12.140625" style="39" customWidth="1"/>
    <col min="10752" max="10752" width="5.421875" style="39" customWidth="1"/>
    <col min="10753" max="10753" width="21.8515625" style="39" customWidth="1"/>
    <col min="10754" max="10754" width="12.140625" style="39" customWidth="1"/>
    <col min="10755" max="10768" width="13.421875" style="39" customWidth="1"/>
    <col min="10769" max="10773" width="14.140625" style="39" customWidth="1"/>
    <col min="10774" max="10774" width="13.421875" style="39" customWidth="1"/>
    <col min="10775" max="10775" width="20.7109375" style="39" customWidth="1"/>
    <col min="10776" max="10776" width="46.7109375" style="39" customWidth="1"/>
    <col min="10777" max="10777" width="19.57421875" style="39" customWidth="1"/>
    <col min="10778" max="11007" width="12.140625" style="39" customWidth="1"/>
    <col min="11008" max="11008" width="5.421875" style="39" customWidth="1"/>
    <col min="11009" max="11009" width="21.8515625" style="39" customWidth="1"/>
    <col min="11010" max="11010" width="12.140625" style="39" customWidth="1"/>
    <col min="11011" max="11024" width="13.421875" style="39" customWidth="1"/>
    <col min="11025" max="11029" width="14.140625" style="39" customWidth="1"/>
    <col min="11030" max="11030" width="13.421875" style="39" customWidth="1"/>
    <col min="11031" max="11031" width="20.7109375" style="39" customWidth="1"/>
    <col min="11032" max="11032" width="46.7109375" style="39" customWidth="1"/>
    <col min="11033" max="11033" width="19.57421875" style="39" customWidth="1"/>
    <col min="11034" max="11263" width="12.140625" style="39" customWidth="1"/>
    <col min="11264" max="11264" width="5.421875" style="39" customWidth="1"/>
    <col min="11265" max="11265" width="21.8515625" style="39" customWidth="1"/>
    <col min="11266" max="11266" width="12.140625" style="39" customWidth="1"/>
    <col min="11267" max="11280" width="13.421875" style="39" customWidth="1"/>
    <col min="11281" max="11285" width="14.140625" style="39" customWidth="1"/>
    <col min="11286" max="11286" width="13.421875" style="39" customWidth="1"/>
    <col min="11287" max="11287" width="20.7109375" style="39" customWidth="1"/>
    <col min="11288" max="11288" width="46.7109375" style="39" customWidth="1"/>
    <col min="11289" max="11289" width="19.57421875" style="39" customWidth="1"/>
    <col min="11290" max="11519" width="12.140625" style="39" customWidth="1"/>
    <col min="11520" max="11520" width="5.421875" style="39" customWidth="1"/>
    <col min="11521" max="11521" width="21.8515625" style="39" customWidth="1"/>
    <col min="11522" max="11522" width="12.140625" style="39" customWidth="1"/>
    <col min="11523" max="11536" width="13.421875" style="39" customWidth="1"/>
    <col min="11537" max="11541" width="14.140625" style="39" customWidth="1"/>
    <col min="11542" max="11542" width="13.421875" style="39" customWidth="1"/>
    <col min="11543" max="11543" width="20.7109375" style="39" customWidth="1"/>
    <col min="11544" max="11544" width="46.7109375" style="39" customWidth="1"/>
    <col min="11545" max="11545" width="19.57421875" style="39" customWidth="1"/>
    <col min="11546" max="11775" width="12.140625" style="39" customWidth="1"/>
    <col min="11776" max="11776" width="5.421875" style="39" customWidth="1"/>
    <col min="11777" max="11777" width="21.8515625" style="39" customWidth="1"/>
    <col min="11778" max="11778" width="12.140625" style="39" customWidth="1"/>
    <col min="11779" max="11792" width="13.421875" style="39" customWidth="1"/>
    <col min="11793" max="11797" width="14.140625" style="39" customWidth="1"/>
    <col min="11798" max="11798" width="13.421875" style="39" customWidth="1"/>
    <col min="11799" max="11799" width="20.7109375" style="39" customWidth="1"/>
    <col min="11800" max="11800" width="46.7109375" style="39" customWidth="1"/>
    <col min="11801" max="11801" width="19.57421875" style="39" customWidth="1"/>
    <col min="11802" max="12031" width="12.140625" style="39" customWidth="1"/>
    <col min="12032" max="12032" width="5.421875" style="39" customWidth="1"/>
    <col min="12033" max="12033" width="21.8515625" style="39" customWidth="1"/>
    <col min="12034" max="12034" width="12.140625" style="39" customWidth="1"/>
    <col min="12035" max="12048" width="13.421875" style="39" customWidth="1"/>
    <col min="12049" max="12053" width="14.140625" style="39" customWidth="1"/>
    <col min="12054" max="12054" width="13.421875" style="39" customWidth="1"/>
    <col min="12055" max="12055" width="20.7109375" style="39" customWidth="1"/>
    <col min="12056" max="12056" width="46.7109375" style="39" customWidth="1"/>
    <col min="12057" max="12057" width="19.57421875" style="39" customWidth="1"/>
    <col min="12058" max="12287" width="12.140625" style="39" customWidth="1"/>
    <col min="12288" max="12288" width="5.421875" style="39" customWidth="1"/>
    <col min="12289" max="12289" width="21.8515625" style="39" customWidth="1"/>
    <col min="12290" max="12290" width="12.140625" style="39" customWidth="1"/>
    <col min="12291" max="12304" width="13.421875" style="39" customWidth="1"/>
    <col min="12305" max="12309" width="14.140625" style="39" customWidth="1"/>
    <col min="12310" max="12310" width="13.421875" style="39" customWidth="1"/>
    <col min="12311" max="12311" width="20.7109375" style="39" customWidth="1"/>
    <col min="12312" max="12312" width="46.7109375" style="39" customWidth="1"/>
    <col min="12313" max="12313" width="19.57421875" style="39" customWidth="1"/>
    <col min="12314" max="12543" width="12.140625" style="39" customWidth="1"/>
    <col min="12544" max="12544" width="5.421875" style="39" customWidth="1"/>
    <col min="12545" max="12545" width="21.8515625" style="39" customWidth="1"/>
    <col min="12546" max="12546" width="12.140625" style="39" customWidth="1"/>
    <col min="12547" max="12560" width="13.421875" style="39" customWidth="1"/>
    <col min="12561" max="12565" width="14.140625" style="39" customWidth="1"/>
    <col min="12566" max="12566" width="13.421875" style="39" customWidth="1"/>
    <col min="12567" max="12567" width="20.7109375" style="39" customWidth="1"/>
    <col min="12568" max="12568" width="46.7109375" style="39" customWidth="1"/>
    <col min="12569" max="12569" width="19.57421875" style="39" customWidth="1"/>
    <col min="12570" max="12799" width="12.140625" style="39" customWidth="1"/>
    <col min="12800" max="12800" width="5.421875" style="39" customWidth="1"/>
    <col min="12801" max="12801" width="21.8515625" style="39" customWidth="1"/>
    <col min="12802" max="12802" width="12.140625" style="39" customWidth="1"/>
    <col min="12803" max="12816" width="13.421875" style="39" customWidth="1"/>
    <col min="12817" max="12821" width="14.140625" style="39" customWidth="1"/>
    <col min="12822" max="12822" width="13.421875" style="39" customWidth="1"/>
    <col min="12823" max="12823" width="20.7109375" style="39" customWidth="1"/>
    <col min="12824" max="12824" width="46.7109375" style="39" customWidth="1"/>
    <col min="12825" max="12825" width="19.57421875" style="39" customWidth="1"/>
    <col min="12826" max="13055" width="12.140625" style="39" customWidth="1"/>
    <col min="13056" max="13056" width="5.421875" style="39" customWidth="1"/>
    <col min="13057" max="13057" width="21.8515625" style="39" customWidth="1"/>
    <col min="13058" max="13058" width="12.140625" style="39" customWidth="1"/>
    <col min="13059" max="13072" width="13.421875" style="39" customWidth="1"/>
    <col min="13073" max="13077" width="14.140625" style="39" customWidth="1"/>
    <col min="13078" max="13078" width="13.421875" style="39" customWidth="1"/>
    <col min="13079" max="13079" width="20.7109375" style="39" customWidth="1"/>
    <col min="13080" max="13080" width="46.7109375" style="39" customWidth="1"/>
    <col min="13081" max="13081" width="19.57421875" style="39" customWidth="1"/>
    <col min="13082" max="13311" width="12.140625" style="39" customWidth="1"/>
    <col min="13312" max="13312" width="5.421875" style="39" customWidth="1"/>
    <col min="13313" max="13313" width="21.8515625" style="39" customWidth="1"/>
    <col min="13314" max="13314" width="12.140625" style="39" customWidth="1"/>
    <col min="13315" max="13328" width="13.421875" style="39" customWidth="1"/>
    <col min="13329" max="13333" width="14.140625" style="39" customWidth="1"/>
    <col min="13334" max="13334" width="13.421875" style="39" customWidth="1"/>
    <col min="13335" max="13335" width="20.7109375" style="39" customWidth="1"/>
    <col min="13336" max="13336" width="46.7109375" style="39" customWidth="1"/>
    <col min="13337" max="13337" width="19.57421875" style="39" customWidth="1"/>
    <col min="13338" max="13567" width="12.140625" style="39" customWidth="1"/>
    <col min="13568" max="13568" width="5.421875" style="39" customWidth="1"/>
    <col min="13569" max="13569" width="21.8515625" style="39" customWidth="1"/>
    <col min="13570" max="13570" width="12.140625" style="39" customWidth="1"/>
    <col min="13571" max="13584" width="13.421875" style="39" customWidth="1"/>
    <col min="13585" max="13589" width="14.140625" style="39" customWidth="1"/>
    <col min="13590" max="13590" width="13.421875" style="39" customWidth="1"/>
    <col min="13591" max="13591" width="20.7109375" style="39" customWidth="1"/>
    <col min="13592" max="13592" width="46.7109375" style="39" customWidth="1"/>
    <col min="13593" max="13593" width="19.57421875" style="39" customWidth="1"/>
    <col min="13594" max="13823" width="12.140625" style="39" customWidth="1"/>
    <col min="13824" max="13824" width="5.421875" style="39" customWidth="1"/>
    <col min="13825" max="13825" width="21.8515625" style="39" customWidth="1"/>
    <col min="13826" max="13826" width="12.140625" style="39" customWidth="1"/>
    <col min="13827" max="13840" width="13.421875" style="39" customWidth="1"/>
    <col min="13841" max="13845" width="14.140625" style="39" customWidth="1"/>
    <col min="13846" max="13846" width="13.421875" style="39" customWidth="1"/>
    <col min="13847" max="13847" width="20.7109375" style="39" customWidth="1"/>
    <col min="13848" max="13848" width="46.7109375" style="39" customWidth="1"/>
    <col min="13849" max="13849" width="19.57421875" style="39" customWidth="1"/>
    <col min="13850" max="14079" width="12.140625" style="39" customWidth="1"/>
    <col min="14080" max="14080" width="5.421875" style="39" customWidth="1"/>
    <col min="14081" max="14081" width="21.8515625" style="39" customWidth="1"/>
    <col min="14082" max="14082" width="12.140625" style="39" customWidth="1"/>
    <col min="14083" max="14096" width="13.421875" style="39" customWidth="1"/>
    <col min="14097" max="14101" width="14.140625" style="39" customWidth="1"/>
    <col min="14102" max="14102" width="13.421875" style="39" customWidth="1"/>
    <col min="14103" max="14103" width="20.7109375" style="39" customWidth="1"/>
    <col min="14104" max="14104" width="46.7109375" style="39" customWidth="1"/>
    <col min="14105" max="14105" width="19.57421875" style="39" customWidth="1"/>
    <col min="14106" max="14335" width="12.140625" style="39" customWidth="1"/>
    <col min="14336" max="14336" width="5.421875" style="39" customWidth="1"/>
    <col min="14337" max="14337" width="21.8515625" style="39" customWidth="1"/>
    <col min="14338" max="14338" width="12.140625" style="39" customWidth="1"/>
    <col min="14339" max="14352" width="13.421875" style="39" customWidth="1"/>
    <col min="14353" max="14357" width="14.140625" style="39" customWidth="1"/>
    <col min="14358" max="14358" width="13.421875" style="39" customWidth="1"/>
    <col min="14359" max="14359" width="20.7109375" style="39" customWidth="1"/>
    <col min="14360" max="14360" width="46.7109375" style="39" customWidth="1"/>
    <col min="14361" max="14361" width="19.57421875" style="39" customWidth="1"/>
    <col min="14362" max="14591" width="12.140625" style="39" customWidth="1"/>
    <col min="14592" max="14592" width="5.421875" style="39" customWidth="1"/>
    <col min="14593" max="14593" width="21.8515625" style="39" customWidth="1"/>
    <col min="14594" max="14594" width="12.140625" style="39" customWidth="1"/>
    <col min="14595" max="14608" width="13.421875" style="39" customWidth="1"/>
    <col min="14609" max="14613" width="14.140625" style="39" customWidth="1"/>
    <col min="14614" max="14614" width="13.421875" style="39" customWidth="1"/>
    <col min="14615" max="14615" width="20.7109375" style="39" customWidth="1"/>
    <col min="14616" max="14616" width="46.7109375" style="39" customWidth="1"/>
    <col min="14617" max="14617" width="19.57421875" style="39" customWidth="1"/>
    <col min="14618" max="14847" width="12.140625" style="39" customWidth="1"/>
    <col min="14848" max="14848" width="5.421875" style="39" customWidth="1"/>
    <col min="14849" max="14849" width="21.8515625" style="39" customWidth="1"/>
    <col min="14850" max="14850" width="12.140625" style="39" customWidth="1"/>
    <col min="14851" max="14864" width="13.421875" style="39" customWidth="1"/>
    <col min="14865" max="14869" width="14.140625" style="39" customWidth="1"/>
    <col min="14870" max="14870" width="13.421875" style="39" customWidth="1"/>
    <col min="14871" max="14871" width="20.7109375" style="39" customWidth="1"/>
    <col min="14872" max="14872" width="46.7109375" style="39" customWidth="1"/>
    <col min="14873" max="14873" width="19.57421875" style="39" customWidth="1"/>
    <col min="14874" max="15103" width="12.140625" style="39" customWidth="1"/>
    <col min="15104" max="15104" width="5.421875" style="39" customWidth="1"/>
    <col min="15105" max="15105" width="21.8515625" style="39" customWidth="1"/>
    <col min="15106" max="15106" width="12.140625" style="39" customWidth="1"/>
    <col min="15107" max="15120" width="13.421875" style="39" customWidth="1"/>
    <col min="15121" max="15125" width="14.140625" style="39" customWidth="1"/>
    <col min="15126" max="15126" width="13.421875" style="39" customWidth="1"/>
    <col min="15127" max="15127" width="20.7109375" style="39" customWidth="1"/>
    <col min="15128" max="15128" width="46.7109375" style="39" customWidth="1"/>
    <col min="15129" max="15129" width="19.57421875" style="39" customWidth="1"/>
    <col min="15130" max="15359" width="12.140625" style="39" customWidth="1"/>
    <col min="15360" max="15360" width="5.421875" style="39" customWidth="1"/>
    <col min="15361" max="15361" width="21.8515625" style="39" customWidth="1"/>
    <col min="15362" max="15362" width="12.140625" style="39" customWidth="1"/>
    <col min="15363" max="15376" width="13.421875" style="39" customWidth="1"/>
    <col min="15377" max="15381" width="14.140625" style="39" customWidth="1"/>
    <col min="15382" max="15382" width="13.421875" style="39" customWidth="1"/>
    <col min="15383" max="15383" width="20.7109375" style="39" customWidth="1"/>
    <col min="15384" max="15384" width="46.7109375" style="39" customWidth="1"/>
    <col min="15385" max="15385" width="19.57421875" style="39" customWidth="1"/>
    <col min="15386" max="15615" width="12.140625" style="39" customWidth="1"/>
    <col min="15616" max="15616" width="5.421875" style="39" customWidth="1"/>
    <col min="15617" max="15617" width="21.8515625" style="39" customWidth="1"/>
    <col min="15618" max="15618" width="12.140625" style="39" customWidth="1"/>
    <col min="15619" max="15632" width="13.421875" style="39" customWidth="1"/>
    <col min="15633" max="15637" width="14.140625" style="39" customWidth="1"/>
    <col min="15638" max="15638" width="13.421875" style="39" customWidth="1"/>
    <col min="15639" max="15639" width="20.7109375" style="39" customWidth="1"/>
    <col min="15640" max="15640" width="46.7109375" style="39" customWidth="1"/>
    <col min="15641" max="15641" width="19.57421875" style="39" customWidth="1"/>
    <col min="15642" max="15871" width="12.140625" style="39" customWidth="1"/>
    <col min="15872" max="15872" width="5.421875" style="39" customWidth="1"/>
    <col min="15873" max="15873" width="21.8515625" style="39" customWidth="1"/>
    <col min="15874" max="15874" width="12.140625" style="39" customWidth="1"/>
    <col min="15875" max="15888" width="13.421875" style="39" customWidth="1"/>
    <col min="15889" max="15893" width="14.140625" style="39" customWidth="1"/>
    <col min="15894" max="15894" width="13.421875" style="39" customWidth="1"/>
    <col min="15895" max="15895" width="20.7109375" style="39" customWidth="1"/>
    <col min="15896" max="15896" width="46.7109375" style="39" customWidth="1"/>
    <col min="15897" max="15897" width="19.57421875" style="39" customWidth="1"/>
    <col min="15898" max="16127" width="12.140625" style="39" customWidth="1"/>
    <col min="16128" max="16128" width="5.421875" style="39" customWidth="1"/>
    <col min="16129" max="16129" width="21.8515625" style="39" customWidth="1"/>
    <col min="16130" max="16130" width="12.140625" style="39" customWidth="1"/>
    <col min="16131" max="16144" width="13.421875" style="39" customWidth="1"/>
    <col min="16145" max="16149" width="14.140625" style="39" customWidth="1"/>
    <col min="16150" max="16150" width="13.421875" style="39" customWidth="1"/>
    <col min="16151" max="16151" width="20.7109375" style="39" customWidth="1"/>
    <col min="16152" max="16152" width="46.7109375" style="39" customWidth="1"/>
    <col min="16153" max="16153" width="19.57421875" style="39" customWidth="1"/>
    <col min="16154" max="16383" width="12.140625" style="39" customWidth="1"/>
    <col min="16384" max="16384" width="12.140625" style="39" customWidth="1"/>
  </cols>
  <sheetData>
    <row r="1" ht="12.75">
      <c r="B1" s="38"/>
    </row>
    <row r="2" spans="1:2" s="42" customFormat="1" ht="11.25">
      <c r="A2" s="40"/>
      <c r="B2" s="41"/>
    </row>
    <row r="3" spans="1:2" s="42" customFormat="1" ht="11.25">
      <c r="A3" s="40"/>
      <c r="B3" s="41"/>
    </row>
    <row r="4" spans="1:6" s="42" customFormat="1" ht="15.75">
      <c r="A4" s="40"/>
      <c r="B4" s="41"/>
      <c r="D4" s="43" t="s">
        <v>1714</v>
      </c>
      <c r="E4" s="44"/>
      <c r="F4" s="43" t="s">
        <v>1715</v>
      </c>
    </row>
    <row r="5" spans="1:2" s="42" customFormat="1" ht="11.25">
      <c r="A5" s="40"/>
      <c r="B5" s="41"/>
    </row>
    <row r="6" spans="1:10" s="42" customFormat="1" ht="18.75" customHeight="1">
      <c r="A6" s="40"/>
      <c r="C6" s="45" t="s">
        <v>1716</v>
      </c>
      <c r="D6" s="239" t="s">
        <v>3011</v>
      </c>
      <c r="E6" s="239"/>
      <c r="F6" s="43" t="s">
        <v>1717</v>
      </c>
      <c r="I6" s="46"/>
      <c r="J6" s="43" t="s">
        <v>1718</v>
      </c>
    </row>
    <row r="7" spans="1:10" s="42" customFormat="1" ht="13.5" customHeight="1" thickBot="1">
      <c r="A7" s="40"/>
      <c r="B7" s="46"/>
      <c r="C7" s="46"/>
      <c r="D7" s="46"/>
      <c r="E7" s="46"/>
      <c r="F7" s="46"/>
      <c r="G7" s="46"/>
      <c r="H7" s="46"/>
      <c r="I7" s="46"/>
      <c r="J7" s="46"/>
    </row>
    <row r="8" spans="1:25" s="1" customFormat="1" ht="30" customHeight="1">
      <c r="A8" s="47"/>
      <c r="B8" s="108" t="s">
        <v>1719</v>
      </c>
      <c r="C8" s="240" t="str">
        <f>_xlfn.IFERROR(VLOOKUP(G8,directorio2223!$A$2:$J$588,2,0),"")</f>
        <v/>
      </c>
      <c r="D8" s="241"/>
      <c r="E8" s="242"/>
      <c r="F8" s="109" t="s">
        <v>1720</v>
      </c>
      <c r="G8" s="249"/>
      <c r="H8" s="250"/>
      <c r="I8" s="110" t="s">
        <v>5</v>
      </c>
      <c r="J8" s="257" t="str">
        <f>_xlfn.IFERROR(VLOOKUP(G8,directorio2223!$A$2:$J$588,8,0),"")</f>
        <v/>
      </c>
      <c r="K8" s="258"/>
      <c r="L8" s="259"/>
      <c r="M8" s="111" t="s">
        <v>2956</v>
      </c>
      <c r="N8" s="112"/>
      <c r="O8" s="246" t="s">
        <v>1835</v>
      </c>
      <c r="P8" s="247"/>
      <c r="Q8" s="248"/>
      <c r="S8" s="275" t="s">
        <v>1763</v>
      </c>
      <c r="T8" s="269" t="s">
        <v>2958</v>
      </c>
      <c r="U8" s="270"/>
      <c r="V8" s="270"/>
      <c r="W8" s="270"/>
      <c r="X8" s="271"/>
      <c r="Y8" s="243" t="s">
        <v>1723</v>
      </c>
    </row>
    <row r="9" spans="1:25" s="1" customFormat="1" ht="30" customHeight="1">
      <c r="A9" s="47"/>
      <c r="B9" s="108" t="s">
        <v>4</v>
      </c>
      <c r="C9" s="253" t="str">
        <f>_xlfn.IFERROR(VLOOKUP(G8,directorio2223!$A$2:$J$588,4,0),"")</f>
        <v/>
      </c>
      <c r="D9" s="254"/>
      <c r="E9" s="113" t="s">
        <v>1721</v>
      </c>
      <c r="F9" s="253" t="str">
        <f>_xlfn.IFERROR(VLOOKUP(G8,directorio2223!$A$2:$J$588,9,0),"")</f>
        <v/>
      </c>
      <c r="G9" s="254"/>
      <c r="H9" s="251" t="s">
        <v>2955</v>
      </c>
      <c r="I9" s="252"/>
      <c r="J9" s="255" t="str">
        <f>_xlfn.IFERROR(VLOOKUP(G8,directorio2223!$A$2:$J$588,6,0),"")</f>
        <v/>
      </c>
      <c r="K9" s="255"/>
      <c r="L9" s="256"/>
      <c r="M9" s="114" t="s">
        <v>2957</v>
      </c>
      <c r="N9" s="246" t="str">
        <f>_xlfn.IFERROR(VLOOKUP(G8,directorio2223!$A$2:$J$588,5,0),"")</f>
        <v/>
      </c>
      <c r="O9" s="247"/>
      <c r="P9" s="247"/>
      <c r="Q9" s="248"/>
      <c r="S9" s="276"/>
      <c r="T9" s="272"/>
      <c r="U9" s="273"/>
      <c r="V9" s="273"/>
      <c r="W9" s="273"/>
      <c r="X9" s="274"/>
      <c r="Y9" s="244"/>
    </row>
    <row r="10" spans="1:25" s="49" customFormat="1" ht="53.25" customHeight="1" thickBot="1">
      <c r="A10" s="49" t="s">
        <v>1722</v>
      </c>
      <c r="B10" s="50"/>
      <c r="C10" s="50"/>
      <c r="D10" s="50">
        <v>1</v>
      </c>
      <c r="E10" s="50">
        <v>2</v>
      </c>
      <c r="F10" s="50">
        <v>3</v>
      </c>
      <c r="G10" s="50">
        <v>4</v>
      </c>
      <c r="H10" s="50">
        <v>5</v>
      </c>
      <c r="I10" s="50">
        <v>6</v>
      </c>
      <c r="J10" s="50">
        <v>7</v>
      </c>
      <c r="K10" s="50">
        <v>8</v>
      </c>
      <c r="L10" s="50">
        <v>9</v>
      </c>
      <c r="M10" s="50">
        <v>10</v>
      </c>
      <c r="N10" s="50">
        <v>11</v>
      </c>
      <c r="O10" s="50">
        <v>12</v>
      </c>
      <c r="P10" s="50">
        <v>13</v>
      </c>
      <c r="Q10" s="50">
        <v>14</v>
      </c>
      <c r="R10" s="50"/>
      <c r="S10" s="277"/>
      <c r="T10" s="51" t="s">
        <v>1724</v>
      </c>
      <c r="U10" s="52" t="s">
        <v>1725</v>
      </c>
      <c r="V10" s="52" t="s">
        <v>1726</v>
      </c>
      <c r="W10" s="52" t="s">
        <v>1727</v>
      </c>
      <c r="X10" s="53" t="s">
        <v>1728</v>
      </c>
      <c r="Y10" s="245"/>
    </row>
    <row r="11" spans="1:25" ht="93" customHeight="1" thickBot="1">
      <c r="A11" s="54"/>
      <c r="B11" s="260" t="s">
        <v>1830</v>
      </c>
      <c r="C11" s="55"/>
      <c r="D11" s="262" t="s">
        <v>1831</v>
      </c>
      <c r="E11" s="263"/>
      <c r="F11" s="150" t="s">
        <v>1724</v>
      </c>
      <c r="G11" s="56" t="s">
        <v>1725</v>
      </c>
      <c r="H11" s="56" t="s">
        <v>1726</v>
      </c>
      <c r="I11" s="56" t="s">
        <v>1727</v>
      </c>
      <c r="J11" s="57" t="s">
        <v>1728</v>
      </c>
      <c r="K11" s="264" t="s">
        <v>1832</v>
      </c>
      <c r="L11" s="265"/>
      <c r="M11" s="265"/>
      <c r="N11" s="265"/>
      <c r="O11" s="265"/>
      <c r="P11" s="266"/>
      <c r="Q11" s="58" t="s">
        <v>1833</v>
      </c>
      <c r="S11" s="59" t="s">
        <v>1764</v>
      </c>
      <c r="T11" s="60" t="s">
        <v>2965</v>
      </c>
      <c r="U11" s="61" t="s">
        <v>2966</v>
      </c>
      <c r="V11" s="61" t="s">
        <v>2967</v>
      </c>
      <c r="W11" s="61" t="s">
        <v>2968</v>
      </c>
      <c r="X11" s="62" t="s">
        <v>2969</v>
      </c>
      <c r="Y11" s="63" t="s">
        <v>2970</v>
      </c>
    </row>
    <row r="12" spans="1:24" ht="53.25" customHeight="1" thickBot="1">
      <c r="A12" s="54"/>
      <c r="B12" s="261"/>
      <c r="C12" s="64"/>
      <c r="D12" s="65" t="s">
        <v>1834</v>
      </c>
      <c r="E12" s="66" t="s">
        <v>1729</v>
      </c>
      <c r="F12" s="67" t="s">
        <v>1730</v>
      </c>
      <c r="G12" s="68" t="s">
        <v>1730</v>
      </c>
      <c r="H12" s="68" t="s">
        <v>1730</v>
      </c>
      <c r="I12" s="68" t="s">
        <v>1730</v>
      </c>
      <c r="J12" s="69" t="s">
        <v>1730</v>
      </c>
      <c r="K12" s="70" t="s">
        <v>1731</v>
      </c>
      <c r="L12" s="71" t="s">
        <v>1732</v>
      </c>
      <c r="M12" s="71" t="s">
        <v>1733</v>
      </c>
      <c r="N12" s="71" t="s">
        <v>1734</v>
      </c>
      <c r="O12" s="71" t="s">
        <v>3002</v>
      </c>
      <c r="P12" s="72" t="s">
        <v>9</v>
      </c>
      <c r="Q12" s="73" t="s">
        <v>9</v>
      </c>
      <c r="S12" s="74"/>
      <c r="T12" s="74"/>
      <c r="U12" s="74"/>
      <c r="V12" s="74"/>
      <c r="W12" s="74"/>
      <c r="X12" s="75"/>
    </row>
    <row r="13" spans="1:25" ht="48" customHeight="1">
      <c r="A13" s="54">
        <f aca="true" t="shared" si="0" ref="A13:A22">+$G$8</f>
        <v>0</v>
      </c>
      <c r="B13" s="237" t="s">
        <v>1735</v>
      </c>
      <c r="C13" s="76" t="s">
        <v>1736</v>
      </c>
      <c r="D13" s="2"/>
      <c r="E13" s="7">
        <f>F13+G13+H13+I13+J13</f>
        <v>0</v>
      </c>
      <c r="F13" s="2"/>
      <c r="G13" s="31"/>
      <c r="H13" s="31"/>
      <c r="I13" s="31"/>
      <c r="J13" s="6"/>
      <c r="K13" s="106"/>
      <c r="L13" s="3"/>
      <c r="M13" s="3"/>
      <c r="N13" s="3"/>
      <c r="O13" s="3"/>
      <c r="P13" s="9">
        <f>SUM(K13:O13)</f>
        <v>0</v>
      </c>
      <c r="Q13" s="13">
        <f>E13-P13</f>
        <v>0</v>
      </c>
      <c r="R13" s="77" t="s">
        <v>1736</v>
      </c>
      <c r="S13" s="34" t="str">
        <f>IF(D13=E13,"Correcto","Error")</f>
        <v>Correcto</v>
      </c>
      <c r="T13" s="17" t="str">
        <f>IF(K13&lt;=F13,"Correcto","Error")</f>
        <v>Correcto</v>
      </c>
      <c r="U13" s="36" t="str">
        <f>IF(L13&lt;=G13,"Correcto","Error")</f>
        <v>Correcto</v>
      </c>
      <c r="V13" s="36" t="str">
        <f>IF(M13&lt;=H13,"Correcto","Error")</f>
        <v>Correcto</v>
      </c>
      <c r="W13" s="36" t="str">
        <f>IF(N13&lt;=I13,"Correcto","Error")</f>
        <v>Correcto</v>
      </c>
      <c r="X13" s="21" t="str">
        <f>IF(O13&lt;=J13,"Correcto","Error")</f>
        <v>Correcto</v>
      </c>
      <c r="Y13" s="34" t="str">
        <f>IF(P13&lt;=E13,"Correcto","Error")</f>
        <v>Correcto</v>
      </c>
    </row>
    <row r="14" spans="1:25" ht="48" customHeight="1" thickBot="1">
      <c r="A14" s="54">
        <f t="shared" si="0"/>
        <v>0</v>
      </c>
      <c r="B14" s="238"/>
      <c r="C14" s="78" t="s">
        <v>1737</v>
      </c>
      <c r="D14" s="4"/>
      <c r="E14" s="8">
        <f aca="true" t="shared" si="1" ref="E14:E20">F14+G14+H14+I14+J14</f>
        <v>0</v>
      </c>
      <c r="F14" s="4"/>
      <c r="G14" s="32"/>
      <c r="H14" s="32"/>
      <c r="I14" s="32"/>
      <c r="J14" s="33"/>
      <c r="K14" s="107"/>
      <c r="L14" s="5"/>
      <c r="M14" s="5"/>
      <c r="N14" s="5"/>
      <c r="O14" s="5"/>
      <c r="P14" s="10">
        <f aca="true" t="shared" si="2" ref="P14:P20">SUM(K14:O14)</f>
        <v>0</v>
      </c>
      <c r="Q14" s="16">
        <f aca="true" t="shared" si="3" ref="Q14:Q20">E14-P14</f>
        <v>0</v>
      </c>
      <c r="R14" s="79" t="s">
        <v>1737</v>
      </c>
      <c r="S14" s="35" t="str">
        <f aca="true" t="shared" si="4" ref="S14:S20">IF(D14=E14,"Correcto","Error")</f>
        <v>Correcto</v>
      </c>
      <c r="T14" s="18" t="str">
        <f aca="true" t="shared" si="5" ref="T14:T20">IF(K14&lt;=F14,"Correcto","Error")</f>
        <v>Correcto</v>
      </c>
      <c r="U14" s="19" t="str">
        <f aca="true" t="shared" si="6" ref="U14:U20">IF(L14&lt;=G14,"Correcto","Error")</f>
        <v>Correcto</v>
      </c>
      <c r="V14" s="19" t="str">
        <f aca="true" t="shared" si="7" ref="V14:V20">IF(M14&lt;=H14,"Correcto","Error")</f>
        <v>Correcto</v>
      </c>
      <c r="W14" s="19" t="str">
        <f aca="true" t="shared" si="8" ref="W14:W20">IF(N14&lt;=I14,"Correcto","Error")</f>
        <v>Correcto</v>
      </c>
      <c r="X14" s="20" t="str">
        <f aca="true" t="shared" si="9" ref="X14:X20">IF(O14&lt;=J14,"Correcto","Error")</f>
        <v>Correcto</v>
      </c>
      <c r="Y14" s="35" t="str">
        <f aca="true" t="shared" si="10" ref="Y14:Y20">IF(P14&lt;=E14,"Correcto","Error")</f>
        <v>Correcto</v>
      </c>
    </row>
    <row r="15" spans="1:25" ht="48" customHeight="1">
      <c r="A15" s="54">
        <f t="shared" si="0"/>
        <v>0</v>
      </c>
      <c r="B15" s="237" t="s">
        <v>1738</v>
      </c>
      <c r="C15" s="76" t="s">
        <v>1736</v>
      </c>
      <c r="D15" s="2"/>
      <c r="E15" s="7">
        <f t="shared" si="1"/>
        <v>0</v>
      </c>
      <c r="F15" s="2"/>
      <c r="G15" s="31"/>
      <c r="H15" s="31"/>
      <c r="I15" s="31"/>
      <c r="J15" s="6"/>
      <c r="K15" s="106"/>
      <c r="L15" s="3"/>
      <c r="M15" s="3"/>
      <c r="N15" s="3"/>
      <c r="O15" s="3"/>
      <c r="P15" s="9">
        <f t="shared" si="2"/>
        <v>0</v>
      </c>
      <c r="Q15" s="13">
        <f t="shared" si="3"/>
        <v>0</v>
      </c>
      <c r="R15" s="77" t="s">
        <v>1736</v>
      </c>
      <c r="S15" s="34" t="str">
        <f t="shared" si="4"/>
        <v>Correcto</v>
      </c>
      <c r="T15" s="17" t="str">
        <f t="shared" si="5"/>
        <v>Correcto</v>
      </c>
      <c r="U15" s="36" t="str">
        <f t="shared" si="6"/>
        <v>Correcto</v>
      </c>
      <c r="V15" s="36" t="str">
        <f t="shared" si="7"/>
        <v>Correcto</v>
      </c>
      <c r="W15" s="36" t="str">
        <f t="shared" si="8"/>
        <v>Correcto</v>
      </c>
      <c r="X15" s="21" t="str">
        <f t="shared" si="9"/>
        <v>Correcto</v>
      </c>
      <c r="Y15" s="34" t="str">
        <f t="shared" si="10"/>
        <v>Correcto</v>
      </c>
    </row>
    <row r="16" spans="1:25" ht="48" customHeight="1" thickBot="1">
      <c r="A16" s="54">
        <f t="shared" si="0"/>
        <v>0</v>
      </c>
      <c r="B16" s="238"/>
      <c r="C16" s="78" t="s">
        <v>1737</v>
      </c>
      <c r="D16" s="4"/>
      <c r="E16" s="8">
        <f t="shared" si="1"/>
        <v>0</v>
      </c>
      <c r="F16" s="4"/>
      <c r="G16" s="32"/>
      <c r="H16" s="32"/>
      <c r="I16" s="32"/>
      <c r="J16" s="33"/>
      <c r="K16" s="107"/>
      <c r="L16" s="5"/>
      <c r="M16" s="5"/>
      <c r="N16" s="5"/>
      <c r="O16" s="5"/>
      <c r="P16" s="10">
        <f t="shared" si="2"/>
        <v>0</v>
      </c>
      <c r="Q16" s="16">
        <f t="shared" si="3"/>
        <v>0</v>
      </c>
      <c r="R16" s="80" t="s">
        <v>1737</v>
      </c>
      <c r="S16" s="35" t="str">
        <f t="shared" si="4"/>
        <v>Correcto</v>
      </c>
      <c r="T16" s="18" t="str">
        <f t="shared" si="5"/>
        <v>Correcto</v>
      </c>
      <c r="U16" s="19" t="str">
        <f t="shared" si="6"/>
        <v>Correcto</v>
      </c>
      <c r="V16" s="19" t="str">
        <f t="shared" si="7"/>
        <v>Correcto</v>
      </c>
      <c r="W16" s="19" t="str">
        <f t="shared" si="8"/>
        <v>Correcto</v>
      </c>
      <c r="X16" s="20" t="str">
        <f t="shared" si="9"/>
        <v>Correcto</v>
      </c>
      <c r="Y16" s="35" t="str">
        <f t="shared" si="10"/>
        <v>Correcto</v>
      </c>
    </row>
    <row r="17" spans="1:25" ht="48" customHeight="1">
      <c r="A17" s="54">
        <f t="shared" si="0"/>
        <v>0</v>
      </c>
      <c r="B17" s="237" t="s">
        <v>1739</v>
      </c>
      <c r="C17" s="76" t="s">
        <v>1736</v>
      </c>
      <c r="D17" s="2"/>
      <c r="E17" s="7">
        <f t="shared" si="1"/>
        <v>0</v>
      </c>
      <c r="F17" s="2"/>
      <c r="G17" s="31"/>
      <c r="H17" s="31"/>
      <c r="I17" s="31"/>
      <c r="J17" s="6"/>
      <c r="K17" s="106"/>
      <c r="L17" s="3"/>
      <c r="M17" s="3"/>
      <c r="N17" s="3"/>
      <c r="O17" s="3"/>
      <c r="P17" s="9">
        <f t="shared" si="2"/>
        <v>0</v>
      </c>
      <c r="Q17" s="13">
        <f t="shared" si="3"/>
        <v>0</v>
      </c>
      <c r="R17" s="77" t="s">
        <v>1736</v>
      </c>
      <c r="S17" s="34" t="str">
        <f t="shared" si="4"/>
        <v>Correcto</v>
      </c>
      <c r="T17" s="17" t="str">
        <f t="shared" si="5"/>
        <v>Correcto</v>
      </c>
      <c r="U17" s="36" t="str">
        <f t="shared" si="6"/>
        <v>Correcto</v>
      </c>
      <c r="V17" s="36" t="str">
        <f t="shared" si="7"/>
        <v>Correcto</v>
      </c>
      <c r="W17" s="36" t="str">
        <f t="shared" si="8"/>
        <v>Correcto</v>
      </c>
      <c r="X17" s="21" t="str">
        <f t="shared" si="9"/>
        <v>Correcto</v>
      </c>
      <c r="Y17" s="34" t="str">
        <f t="shared" si="10"/>
        <v>Correcto</v>
      </c>
    </row>
    <row r="18" spans="1:25" ht="48" customHeight="1" thickBot="1">
      <c r="A18" s="54">
        <f t="shared" si="0"/>
        <v>0</v>
      </c>
      <c r="B18" s="238"/>
      <c r="C18" s="78" t="s">
        <v>1737</v>
      </c>
      <c r="D18" s="4"/>
      <c r="E18" s="8">
        <f t="shared" si="1"/>
        <v>0</v>
      </c>
      <c r="F18" s="4"/>
      <c r="G18" s="32"/>
      <c r="H18" s="32"/>
      <c r="I18" s="32"/>
      <c r="J18" s="33"/>
      <c r="K18" s="107"/>
      <c r="L18" s="5"/>
      <c r="M18" s="5"/>
      <c r="N18" s="5"/>
      <c r="O18" s="5"/>
      <c r="P18" s="10">
        <f t="shared" si="2"/>
        <v>0</v>
      </c>
      <c r="Q18" s="16">
        <f t="shared" si="3"/>
        <v>0</v>
      </c>
      <c r="R18" s="79" t="s">
        <v>1737</v>
      </c>
      <c r="S18" s="35" t="str">
        <f t="shared" si="4"/>
        <v>Correcto</v>
      </c>
      <c r="T18" s="18" t="str">
        <f t="shared" si="5"/>
        <v>Correcto</v>
      </c>
      <c r="U18" s="19" t="str">
        <f t="shared" si="6"/>
        <v>Correcto</v>
      </c>
      <c r="V18" s="19" t="str">
        <f t="shared" si="7"/>
        <v>Correcto</v>
      </c>
      <c r="W18" s="19" t="str">
        <f t="shared" si="8"/>
        <v>Correcto</v>
      </c>
      <c r="X18" s="20" t="str">
        <f t="shared" si="9"/>
        <v>Correcto</v>
      </c>
      <c r="Y18" s="35" t="str">
        <f t="shared" si="10"/>
        <v>Correcto</v>
      </c>
    </row>
    <row r="19" spans="1:25" ht="48" customHeight="1">
      <c r="A19" s="54">
        <f t="shared" si="0"/>
        <v>0</v>
      </c>
      <c r="B19" s="237" t="s">
        <v>1740</v>
      </c>
      <c r="C19" s="76" t="s">
        <v>1736</v>
      </c>
      <c r="D19" s="2"/>
      <c r="E19" s="7">
        <f t="shared" si="1"/>
        <v>0</v>
      </c>
      <c r="F19" s="2"/>
      <c r="G19" s="31"/>
      <c r="H19" s="31"/>
      <c r="I19" s="31"/>
      <c r="J19" s="6"/>
      <c r="K19" s="106"/>
      <c r="L19" s="3"/>
      <c r="M19" s="3"/>
      <c r="N19" s="3"/>
      <c r="O19" s="3"/>
      <c r="P19" s="9">
        <f t="shared" si="2"/>
        <v>0</v>
      </c>
      <c r="Q19" s="13">
        <f t="shared" si="3"/>
        <v>0</v>
      </c>
      <c r="R19" s="77" t="s">
        <v>1736</v>
      </c>
      <c r="S19" s="34" t="str">
        <f t="shared" si="4"/>
        <v>Correcto</v>
      </c>
      <c r="T19" s="17" t="str">
        <f t="shared" si="5"/>
        <v>Correcto</v>
      </c>
      <c r="U19" s="36" t="str">
        <f t="shared" si="6"/>
        <v>Correcto</v>
      </c>
      <c r="V19" s="36" t="str">
        <f t="shared" si="7"/>
        <v>Correcto</v>
      </c>
      <c r="W19" s="36" t="str">
        <f t="shared" si="8"/>
        <v>Correcto</v>
      </c>
      <c r="X19" s="21" t="str">
        <f t="shared" si="9"/>
        <v>Correcto</v>
      </c>
      <c r="Y19" s="34" t="str">
        <f t="shared" si="10"/>
        <v>Correcto</v>
      </c>
    </row>
    <row r="20" spans="1:25" ht="48" customHeight="1" thickBot="1">
      <c r="A20" s="54">
        <f t="shared" si="0"/>
        <v>0</v>
      </c>
      <c r="B20" s="238"/>
      <c r="C20" s="78" t="s">
        <v>1737</v>
      </c>
      <c r="D20" s="4"/>
      <c r="E20" s="8">
        <f t="shared" si="1"/>
        <v>0</v>
      </c>
      <c r="F20" s="4"/>
      <c r="G20" s="32"/>
      <c r="H20" s="32"/>
      <c r="I20" s="32"/>
      <c r="J20" s="33"/>
      <c r="K20" s="107"/>
      <c r="L20" s="5"/>
      <c r="M20" s="5"/>
      <c r="N20" s="5"/>
      <c r="O20" s="5"/>
      <c r="P20" s="10">
        <f t="shared" si="2"/>
        <v>0</v>
      </c>
      <c r="Q20" s="16">
        <f t="shared" si="3"/>
        <v>0</v>
      </c>
      <c r="R20" s="79" t="s">
        <v>1737</v>
      </c>
      <c r="S20" s="35" t="str">
        <f t="shared" si="4"/>
        <v>Correcto</v>
      </c>
      <c r="T20" s="18" t="str">
        <f t="shared" si="5"/>
        <v>Correcto</v>
      </c>
      <c r="U20" s="19" t="str">
        <f t="shared" si="6"/>
        <v>Correcto</v>
      </c>
      <c r="V20" s="19" t="str">
        <f t="shared" si="7"/>
        <v>Correcto</v>
      </c>
      <c r="W20" s="19" t="str">
        <f t="shared" si="8"/>
        <v>Correcto</v>
      </c>
      <c r="X20" s="20" t="str">
        <f t="shared" si="9"/>
        <v>Correcto</v>
      </c>
      <c r="Y20" s="35" t="str">
        <f t="shared" si="10"/>
        <v>Correcto</v>
      </c>
    </row>
    <row r="21" spans="1:25" ht="48" customHeight="1">
      <c r="A21" s="54">
        <f t="shared" si="0"/>
        <v>0</v>
      </c>
      <c r="B21" s="237" t="s">
        <v>1741</v>
      </c>
      <c r="C21" s="77" t="s">
        <v>1736</v>
      </c>
      <c r="D21" s="12">
        <f>D13+D15+D17+D19</f>
        <v>0</v>
      </c>
      <c r="E21" s="11">
        <f aca="true" t="shared" si="11" ref="E21:Q21">E13+E15+E17+E19</f>
        <v>0</v>
      </c>
      <c r="F21" s="12">
        <f t="shared" si="11"/>
        <v>0</v>
      </c>
      <c r="G21" s="30">
        <f t="shared" si="11"/>
        <v>0</v>
      </c>
      <c r="H21" s="30">
        <f t="shared" si="11"/>
        <v>0</v>
      </c>
      <c r="I21" s="30">
        <f t="shared" si="11"/>
        <v>0</v>
      </c>
      <c r="J21" s="11">
        <f t="shared" si="11"/>
        <v>0</v>
      </c>
      <c r="K21" s="12">
        <f t="shared" si="11"/>
        <v>0</v>
      </c>
      <c r="L21" s="30">
        <f t="shared" si="11"/>
        <v>0</v>
      </c>
      <c r="M21" s="30">
        <f t="shared" si="11"/>
        <v>0</v>
      </c>
      <c r="N21" s="30">
        <f t="shared" si="11"/>
        <v>0</v>
      </c>
      <c r="O21" s="30">
        <f t="shared" si="11"/>
        <v>0</v>
      </c>
      <c r="P21" s="11">
        <f t="shared" si="11"/>
        <v>0</v>
      </c>
      <c r="Q21" s="13">
        <f t="shared" si="11"/>
        <v>0</v>
      </c>
      <c r="R21" s="81" t="s">
        <v>1736</v>
      </c>
      <c r="S21" s="82"/>
      <c r="T21" s="82"/>
      <c r="U21" s="82"/>
      <c r="V21" s="82"/>
      <c r="W21" s="82"/>
      <c r="X21" s="82"/>
      <c r="Y21" s="82"/>
    </row>
    <row r="22" spans="1:25" ht="48" customHeight="1" thickBot="1">
      <c r="A22" s="54">
        <f t="shared" si="0"/>
        <v>0</v>
      </c>
      <c r="B22" s="238"/>
      <c r="C22" s="79" t="s">
        <v>1737</v>
      </c>
      <c r="D22" s="14">
        <f>D14+D16+D18+D20</f>
        <v>0</v>
      </c>
      <c r="E22" s="15">
        <f aca="true" t="shared" si="12" ref="E22:Q22">E14+E16+E18+E20</f>
        <v>0</v>
      </c>
      <c r="F22" s="14">
        <f t="shared" si="12"/>
        <v>0</v>
      </c>
      <c r="G22" s="29">
        <f t="shared" si="12"/>
        <v>0</v>
      </c>
      <c r="H22" s="29">
        <f t="shared" si="12"/>
        <v>0</v>
      </c>
      <c r="I22" s="29">
        <f t="shared" si="12"/>
        <v>0</v>
      </c>
      <c r="J22" s="15">
        <f t="shared" si="12"/>
        <v>0</v>
      </c>
      <c r="K22" s="14">
        <f t="shared" si="12"/>
        <v>0</v>
      </c>
      <c r="L22" s="29">
        <f t="shared" si="12"/>
        <v>0</v>
      </c>
      <c r="M22" s="29">
        <f t="shared" si="12"/>
        <v>0</v>
      </c>
      <c r="N22" s="29">
        <f t="shared" si="12"/>
        <v>0</v>
      </c>
      <c r="O22" s="29">
        <f t="shared" si="12"/>
        <v>0</v>
      </c>
      <c r="P22" s="15">
        <f t="shared" si="12"/>
        <v>0</v>
      </c>
      <c r="Q22" s="16">
        <f t="shared" si="12"/>
        <v>0</v>
      </c>
      <c r="R22" s="83" t="s">
        <v>1737</v>
      </c>
      <c r="S22" s="82"/>
      <c r="T22" s="82"/>
      <c r="U22" s="82"/>
      <c r="V22" s="82"/>
      <c r="W22" s="82"/>
      <c r="X22" s="82"/>
      <c r="Y22" s="82"/>
    </row>
    <row r="23" spans="1:12" s="23" customFormat="1" ht="18.75">
      <c r="A23" s="84"/>
      <c r="B23" s="85"/>
      <c r="C23" s="86"/>
      <c r="D23" s="86"/>
      <c r="E23" s="86"/>
      <c r="F23" s="86"/>
      <c r="G23" s="86"/>
      <c r="H23" s="86"/>
      <c r="I23" s="86"/>
      <c r="J23" s="87"/>
      <c r="K23" s="88"/>
      <c r="L23" s="88"/>
    </row>
    <row r="24" spans="2:15" s="89" customFormat="1" ht="18.75">
      <c r="B24" s="90"/>
      <c r="C24" s="89" t="s">
        <v>8</v>
      </c>
      <c r="D24" s="267"/>
      <c r="E24" s="267"/>
      <c r="F24" s="91" t="s">
        <v>2959</v>
      </c>
      <c r="G24" s="28"/>
      <c r="H24" s="91"/>
      <c r="I24" s="149"/>
      <c r="J24" s="91" t="s">
        <v>2960</v>
      </c>
      <c r="K24" s="92">
        <v>2024</v>
      </c>
      <c r="L24" s="91"/>
      <c r="M24" s="91"/>
      <c r="N24" s="91"/>
      <c r="O24" s="91"/>
    </row>
    <row r="25" spans="2:18" s="23" customFormat="1" ht="18.75">
      <c r="B25" s="93"/>
      <c r="D25" s="94"/>
      <c r="E25" s="94"/>
      <c r="F25" s="94"/>
      <c r="G25" s="94"/>
      <c r="H25" s="94"/>
      <c r="I25" s="94"/>
      <c r="J25" s="94"/>
      <c r="K25" s="95"/>
      <c r="L25" s="94"/>
      <c r="M25" s="94"/>
      <c r="N25" s="96"/>
      <c r="O25" s="96"/>
      <c r="R25" s="89"/>
    </row>
    <row r="26" spans="3:15" s="89" customFormat="1" ht="18.75">
      <c r="C26" s="90"/>
      <c r="D26" s="91"/>
      <c r="E26" s="91" t="s">
        <v>2961</v>
      </c>
      <c r="F26" s="91"/>
      <c r="G26" s="91"/>
      <c r="H26" s="91"/>
      <c r="I26" s="91" t="s">
        <v>2962</v>
      </c>
      <c r="J26" s="91"/>
      <c r="K26" s="91"/>
      <c r="L26" s="91"/>
      <c r="M26" s="91" t="s">
        <v>2963</v>
      </c>
      <c r="N26" s="97"/>
      <c r="O26" s="98"/>
    </row>
    <row r="27" spans="2:24" s="23" customFormat="1" ht="18.75">
      <c r="B27" s="93"/>
      <c r="C27" s="99"/>
      <c r="D27" s="94"/>
      <c r="E27" s="94"/>
      <c r="F27" s="94"/>
      <c r="G27" s="94"/>
      <c r="H27" s="94"/>
      <c r="I27" s="94"/>
      <c r="J27" s="94"/>
      <c r="K27" s="94"/>
      <c r="L27" s="94"/>
      <c r="M27" s="94"/>
      <c r="N27" s="94"/>
      <c r="O27" s="96"/>
      <c r="R27" s="89"/>
      <c r="X27" s="23" t="s">
        <v>1722</v>
      </c>
    </row>
    <row r="28" spans="3:23" s="23" customFormat="1" ht="18.75">
      <c r="C28" s="93"/>
      <c r="D28" s="94" t="s">
        <v>6</v>
      </c>
      <c r="E28" s="268"/>
      <c r="F28" s="268"/>
      <c r="G28" s="94"/>
      <c r="H28" s="94" t="s">
        <v>6</v>
      </c>
      <c r="I28" s="268"/>
      <c r="J28" s="268"/>
      <c r="K28" s="94"/>
      <c r="L28" s="94" t="s">
        <v>6</v>
      </c>
      <c r="M28" s="268"/>
      <c r="N28" s="268"/>
      <c r="O28" s="94"/>
      <c r="P28" s="99"/>
      <c r="Q28" s="99"/>
      <c r="S28" s="89"/>
      <c r="T28" s="89"/>
      <c r="U28" s="89"/>
      <c r="V28" s="89"/>
      <c r="W28" s="89"/>
    </row>
    <row r="29" spans="1:27" ht="15">
      <c r="A29" s="100"/>
      <c r="AA29" s="101"/>
    </row>
    <row r="30" spans="1:27" s="23" customFormat="1" ht="18.75">
      <c r="A30" s="93"/>
      <c r="C30" s="102" t="s">
        <v>2964</v>
      </c>
      <c r="D30" s="103" t="s">
        <v>1742</v>
      </c>
      <c r="AA30" s="89"/>
    </row>
    <row r="31" spans="1:27" s="23" customFormat="1" ht="18.75">
      <c r="A31" s="93"/>
      <c r="C31" s="104"/>
      <c r="AA31" s="89"/>
    </row>
    <row r="32" spans="1:27" s="23" customFormat="1" ht="18.75">
      <c r="A32" s="93"/>
      <c r="C32" s="105"/>
      <c r="AA32" s="89"/>
    </row>
    <row r="33" spans="1:27" ht="18.75">
      <c r="A33" s="100"/>
      <c r="C33" s="103"/>
      <c r="AA33" s="101"/>
    </row>
    <row r="34" spans="1:27" ht="15">
      <c r="A34" s="100"/>
      <c r="AA34" s="101"/>
    </row>
  </sheetData>
  <sheetProtection password="C71F" sheet="1" selectLockedCells="1"/>
  <mergeCells count="25">
    <mergeCell ref="D24:E24"/>
    <mergeCell ref="E28:F28"/>
    <mergeCell ref="I28:J28"/>
    <mergeCell ref="M28:N28"/>
    <mergeCell ref="T8:X9"/>
    <mergeCell ref="S8:S10"/>
    <mergeCell ref="Y8:Y10"/>
    <mergeCell ref="B13:B14"/>
    <mergeCell ref="B15:B16"/>
    <mergeCell ref="O8:Q8"/>
    <mergeCell ref="N9:Q9"/>
    <mergeCell ref="G8:H8"/>
    <mergeCell ref="H9:I9"/>
    <mergeCell ref="C9:D9"/>
    <mergeCell ref="F9:G9"/>
    <mergeCell ref="J9:L9"/>
    <mergeCell ref="J8:L8"/>
    <mergeCell ref="B11:B12"/>
    <mergeCell ref="D11:E11"/>
    <mergeCell ref="K11:P11"/>
    <mergeCell ref="B17:B18"/>
    <mergeCell ref="B19:B20"/>
    <mergeCell ref="B21:B22"/>
    <mergeCell ref="D6:E6"/>
    <mergeCell ref="C8:E8"/>
  </mergeCells>
  <conditionalFormatting sqref="I23">
    <cfRule type="containsText" priority="2" dxfId="15" operator="containsText" stopIfTrue="1" text="Error en la introducción de datos">
      <formula>NOT(ISERROR(SEARCH("Error en la introducción de datos",I23)))</formula>
    </cfRule>
  </conditionalFormatting>
  <conditionalFormatting sqref="S13:Y22">
    <cfRule type="cellIs" priority="1" dxfId="0" operator="equal" stopIfTrue="1">
      <formula>"Error"</formula>
    </cfRule>
  </conditionalFormatting>
  <dataValidations count="11" disablePrompts="1">
    <dataValidation type="list" allowBlank="1" showInputMessage="1" showErrorMessage="1" sqref="ODO983041:ODP983041 ONK983041:ONL983041 OXG983041:OXH983041 PHC983041:PHD983041 PQY983041:PQZ983041 QAU983041:QAV983041 QKQ983041:QKR983041 QUM983041:QUN983041 REI983041:REJ983041 ROE983041:ROF983041 RYA983041:RYB983041 SHW983041:SHX983041 SRS983041:SRT983041 TBO983041:TBP983041 TLK983041:TLL983041 TVG983041:TVH983041 UFC983041:UFD983041 UOY983041:UOZ983041 UYU983041:UYV983041 VIQ983041:VIR983041 VSM983041:VSN983041 WCI983041:WCJ983041 WME983041:WMF983041 WWA983041:WWB983041 ANC917505:AND917505 AWY917505:AWZ917505 BGU917505:BGV917505 BQQ917505:BQR917505 CAM917505:CAN917505 CKI917505:CKJ917505 CUE917505:CUF917505 DEA917505:DEB917505 DNW917505:DNX917505 DXS917505:DXT917505 EHO917505:EHP917505 ERK917505:ERL917505 FBG917505:FBH917505 FLC917505:FLD917505 FUY917505:FUZ917505 GEU917505:GEV917505 GOQ917505:GOR917505 GYM917505:GYN917505 HII917505:HIJ917505 HSE917505:HSF917505 ICA917505:ICB917505 ILW917505:ILX917505 IVS917505:IVT917505 JFO917505:JFP917505 JPK917505:JPL917505 JZG917505:JZH917505 KJC917505:KJD917505 KSY917505:KSZ917505 LCU917505:LCV917505 LMQ917505:LMR917505 LWM917505:LWN917505 MGI917505:MGJ917505 MQE917505:MQF917505 NAA917505:NAB917505 NJW917505:NJX917505 NTS917505:NTT917505 ODO917505:ODP917505 ONK917505:ONL917505 OXG917505:OXH917505 PHC917505:PHD917505 PQY917505:PQZ917505 QAU917505:QAV917505 QKQ917505:QKR917505 QUM917505:QUN917505 REI917505:REJ917505 ROE917505:ROF917505 RYA917505:RYB917505 SHW917505:SHX917505 SRS917505:SRT917505 TBO917505:TBP917505 TLK917505:TLL917505 TVG917505:TVH917505 UFC917505:UFD917505 UOY917505:UOZ917505 UYU917505:UYV917505 VIQ917505:VIR917505 VSM917505:VSN917505 WCI917505:WCJ917505 WME917505:WMF917505 WWA917505:WWB917505 O983041:P983041 JO983041:JP983041 TK983041:TL983041 ADG983041:ADH983041 ANC983041:AND983041 AWY983041:AWZ983041 BGU983041:BGV983041 BQQ983041:BQR983041 CAM983041:CAN983041 CKI983041:CKJ983041 CUE983041:CUF983041 DEA983041:DEB983041 DNW983041:DNX983041 DXS983041:DXT983041 EHO983041:EHP983041 ERK983041:ERL983041">
      <formula1>TipoCentro</formula1>
    </dataValidation>
    <dataValidation type="list" allowBlank="1" showInputMessage="1" showErrorMessage="1" sqref="FBG983041:FBH983041 FLC983041:FLD983041 FUY983041:FUZ983041 GEU983041:GEV983041 GOQ983041:GOR983041 GYM983041:GYN983041 HII983041:HIJ983041 HSE983041:HSF983041 ICA983041:ICB983041 ILW983041:ILX983041 IVS983041:IVT983041 JFO983041:JFP983041 JPK983041:JPL983041 JZG983041:JZH983041 KJC983041:KJD983041 KSY983041:KSZ983041 LCU983041:LCV983041 LMQ983041:LMR983041 LWM983041:LWN983041 MGI983041:MGJ983041 MQE983041:MQF983041 NAA983041:NAB983041 NJW983041:NJX983041 NTS983041:NTT983041 LCU786433:LCV786433 LMQ786433:LMR786433 LWM786433:LWN786433 MGI786433:MGJ786433 MQE786433:MQF786433 NAA786433:NAB786433 NJW786433:NJX786433 NTS786433:NTT786433 ODO786433:ODP786433 ONK786433:ONL786433 OXG786433:OXH786433 PHC786433:PHD786433 PQY786433:PQZ786433 QAU786433:QAV786433 QKQ786433:QKR786433 QUM786433:QUN786433 REI786433:REJ786433 ROE786433:ROF786433 RYA786433:RYB786433 SHW786433:SHX786433 SRS786433:SRT786433 TBO786433:TBP786433 TLK786433:TLL786433 TVG786433:TVH786433 UFC786433:UFD786433 UOY786433:UOZ786433 UYU786433:UYV786433 VIQ786433:VIR786433 VSM786433:VSN786433 WCI786433:WCJ786433 WME786433:WMF786433 WWA786433:WWB786433 O851969:P851969 JO851969:JP851969 TK851969:TL851969 ADG851969:ADH851969 ANC851969:AND851969 AWY851969:AWZ851969 BGU851969:BGV851969 BQQ851969:BQR851969 CAM851969:CAN851969 CKI851969:CKJ851969 CUE851969:CUF851969 DEA851969:DEB851969 DNW851969:DNX851969 DXS851969:DXT851969 EHO851969:EHP851969 ERK851969:ERL851969 FBG851969:FBH851969 FLC851969:FLD851969 FUY851969:FUZ851969 GEU851969:GEV851969 GOQ851969:GOR851969 GYM851969:GYN851969 HII851969:HIJ851969 HSE851969:HSF851969 ICA851969:ICB851969 ILW851969:ILX851969 IVS851969:IVT851969 JFO851969:JFP851969 JPK851969:JPL851969 JZG851969:JZH851969 KJC851969:KJD851969 KSY851969:KSZ851969 LCU851969:LCV851969 LMQ851969:LMR851969 LWM851969:LWN851969 MGI851969:MGJ851969 MQE851969:MQF851969 NAA851969:NAB851969 NJW851969:NJX851969 NTS851969:NTT851969 ODO851969:ODP851969 ONK851969:ONL851969 OXG851969:OXH851969 PHC851969:PHD851969">
      <formula1>TipoCentro</formula1>
    </dataValidation>
    <dataValidation type="list" allowBlank="1" showInputMessage="1" showErrorMessage="1" sqref="PQY851969:PQZ851969 QAU851969:QAV851969 QKQ851969:QKR851969 QUM851969:QUN851969 REI851969:REJ851969 ROE851969:ROF851969 RYA851969:RYB851969 SHW851969:SHX851969 SRS851969:SRT851969 TBO851969:TBP851969 TLK851969:TLL851969 TVG851969:TVH851969 UFC851969:UFD851969 UOY851969:UOZ851969 UYU851969:UYV851969 VIQ851969:VIR851969 VSM851969:VSN851969 WCI851969:WCJ851969 WME851969:WMF851969 WWA851969:WWB851969 O917505:P917505 JO917505:JP917505 TK917505:TL917505 ADG917505:ADH917505 VSM655361:VSN655361 WCI655361:WCJ655361 WME655361:WMF655361 WWA655361:WWB655361 O720897:P720897 JO720897:JP720897 TK720897:TL720897 ADG720897:ADH720897 ANC720897:AND720897 AWY720897:AWZ720897 BGU720897:BGV720897 BQQ720897:BQR720897 CAM720897:CAN720897 CKI720897:CKJ720897 CUE720897:CUF720897 DEA720897:DEB720897 DNW720897:DNX720897 DXS720897:DXT720897 EHO720897:EHP720897 ERK720897:ERL720897 FBG720897:FBH720897 FLC720897:FLD720897 FUY720897:FUZ720897 GEU720897:GEV720897 GOQ720897:GOR720897 GYM720897:GYN720897 HII720897:HIJ720897 HSE720897:HSF720897 ICA720897:ICB720897 ILW720897:ILX720897 IVS720897:IVT720897 JFO720897:JFP720897 JPK720897:JPL720897 JZG720897:JZH720897 KJC720897:KJD720897 KSY720897:KSZ720897 LCU720897:LCV720897 LMQ720897:LMR720897 LWM720897:LWN720897 MGI720897:MGJ720897 MQE720897:MQF720897 NAA720897:NAB720897 NJW720897:NJX720897 NTS720897:NTT720897 ODO720897:ODP720897 ONK720897:ONL720897 OXG720897:OXH720897 PHC720897:PHD720897 PQY720897:PQZ720897 QAU720897:QAV720897 QKQ720897:QKR720897 QUM720897:QUN720897 REI720897:REJ720897 ROE720897:ROF720897 RYA720897:RYB720897 SHW720897:SHX720897 SRS720897:SRT720897 TBO720897:TBP720897 TLK720897:TLL720897 TVG720897:TVH720897 UFC720897:UFD720897 UOY720897:UOZ720897 UYU720897:UYV720897 VIQ720897:VIR720897 VSM720897:VSN720897 WCI720897:WCJ720897 WME720897:WMF720897 WWA720897:WWB720897 O786433:P786433 JO786433:JP786433 TK786433:TL786433 ADG786433:ADH786433 ANC786433:AND786433 AWY786433:AWZ786433 BGU786433:BGV786433 BQQ786433:BQR786433">
      <formula1>TipoCentro</formula1>
    </dataValidation>
    <dataValidation type="list" allowBlank="1" showInputMessage="1" showErrorMessage="1" sqref="CAM786433:CAN786433 CKI786433:CKJ786433 CUE786433:CUF786433 DEA786433:DEB786433 DNW786433:DNX786433 DXS786433:DXT786433 EHO786433:EHP786433 ERK786433:ERL786433 FBG786433:FBH786433 FLC786433:FLD786433 FUY786433:FUZ786433 GEU786433:GEV786433 GOQ786433:GOR786433 GYM786433:GYN786433 HII786433:HIJ786433 HSE786433:HSF786433 ICA786433:ICB786433 ILW786433:ILX786433 IVS786433:IVT786433 JFO786433:JFP786433 JPK786433:JPL786433 JZG786433:JZH786433 KJC786433:KJD786433 KSY786433:KSZ786433 ICA589825:ICB589825 ILW589825:ILX589825 IVS589825:IVT589825 JFO589825:JFP589825 JPK589825:JPL589825 JZG589825:JZH589825 KJC589825:KJD589825 KSY589825:KSZ589825 LCU589825:LCV589825 LMQ589825:LMR589825 LWM589825:LWN589825 MGI589825:MGJ589825 MQE589825:MQF589825 NAA589825:NAB589825 NJW589825:NJX589825 NTS589825:NTT589825 ODO589825:ODP589825 ONK589825:ONL589825 OXG589825:OXH589825 PHC589825:PHD589825 PQY589825:PQZ589825 QAU589825:QAV589825 QKQ589825:QKR589825 QUM589825:QUN589825 REI589825:REJ589825 ROE589825:ROF589825 RYA589825:RYB589825 SHW589825:SHX589825 SRS589825:SRT589825 TBO589825:TBP589825 TLK589825:TLL589825 TVG589825:TVH589825 UFC589825:UFD589825 UOY589825:UOZ589825 UYU589825:UYV589825 VIQ589825:VIR589825 VSM589825:VSN589825 WCI589825:WCJ589825 WME589825:WMF589825 WWA589825:WWB589825 O655361:P655361 JO655361:JP655361 TK655361:TL655361 ADG655361:ADH655361 ANC655361:AND655361 AWY655361:AWZ655361 BGU655361:BGV655361 BQQ655361:BQR655361 CAM655361:CAN655361 CKI655361:CKJ655361 CUE655361:CUF655361 DEA655361:DEB655361 DNW655361:DNX655361 DXS655361:DXT655361 EHO655361:EHP655361 ERK655361:ERL655361 FBG655361:FBH655361 FLC655361:FLD655361 FUY655361:FUZ655361 GEU655361:GEV655361 GOQ655361:GOR655361 GYM655361:GYN655361 HII655361:HIJ655361 HSE655361:HSF655361 ICA655361:ICB655361 ILW655361:ILX655361 IVS655361:IVT655361 JFO655361:JFP655361 JPK655361:JPL655361 JZG655361:JZH655361 KJC655361:KJD655361 KSY655361:KSZ655361 LCU655361:LCV655361 LMQ655361:LMR655361 LWM655361:LWN655361 MGI655361:MGJ655361">
      <formula1>TipoCentro</formula1>
    </dataValidation>
    <dataValidation type="list" allowBlank="1" showInputMessage="1" showErrorMessage="1" sqref="MQE655361:MQF655361 NAA655361:NAB655361 NJW655361:NJX655361 NTS655361:NTT655361 ODO655361:ODP655361 ONK655361:ONL655361 OXG655361:OXH655361 PHC655361:PHD655361 PQY655361:PQZ655361 QAU655361:QAV655361 QKQ655361:QKR655361 QUM655361:QUN655361 REI655361:REJ655361 ROE655361:ROF655361 RYA655361:RYB655361 SHW655361:SHX655361 SRS655361:SRT655361 TBO655361:TBP655361 TLK655361:TLL655361 TVG655361:TVH655361 UFC655361:UFD655361 UOY655361:UOZ655361 UYU655361:UYV655361 VIQ655361:VIR655361 SRS458753:SRT458753 TBO458753:TBP458753 TLK458753:TLL458753 TVG458753:TVH458753 UFC458753:UFD458753 UOY458753:UOZ458753 UYU458753:UYV458753 VIQ458753:VIR458753 VSM458753:VSN458753 WCI458753:WCJ458753 WME458753:WMF458753 WWA458753:WWB458753 O524289:P524289 JO524289:JP524289 TK524289:TL524289 ADG524289:ADH524289 ANC524289:AND524289 AWY524289:AWZ524289 BGU524289:BGV524289 BQQ524289:BQR524289 CAM524289:CAN524289 CKI524289:CKJ524289 CUE524289:CUF524289 DEA524289:DEB524289 DNW524289:DNX524289 DXS524289:DXT524289 EHO524289:EHP524289 ERK524289:ERL524289 FBG524289:FBH524289 FLC524289:FLD524289 FUY524289:FUZ524289 GEU524289:GEV524289 GOQ524289:GOR524289 GYM524289:GYN524289 HII524289:HIJ524289 HSE524289:HSF524289 ICA524289:ICB524289 ILW524289:ILX524289 IVS524289:IVT524289 JFO524289:JFP524289 JPK524289:JPL524289 JZG524289:JZH524289 KJC524289:KJD524289 KSY524289:KSZ524289 LCU524289:LCV524289 LMQ524289:LMR524289 LWM524289:LWN524289 MGI524289:MGJ524289 MQE524289:MQF524289 NAA524289:NAB524289 NJW524289:NJX524289 NTS524289:NTT524289 ODO524289:ODP524289 ONK524289:ONL524289 OXG524289:OXH524289 PHC524289:PHD524289 PQY524289:PQZ524289 QAU524289:QAV524289 QKQ524289:QKR524289 QUM524289:QUN524289 REI524289:REJ524289 ROE524289:ROF524289 RYA524289:RYB524289 SHW524289:SHX524289 SRS524289:SRT524289 TBO524289:TBP524289 TLK524289:TLL524289 TVG524289:TVH524289 UFC524289:UFD524289 UOY524289:UOZ524289 UYU524289:UYV524289 VIQ524289:VIR524289 VSM524289:VSN524289 WCI524289:WCJ524289 WME524289:WMF524289 WWA524289:WWB524289">
      <formula1>TipoCentro</formula1>
    </dataValidation>
    <dataValidation type="list" allowBlank="1" showInputMessage="1" showErrorMessage="1" sqref="O589825:P589825 JO589825:JP589825 TK589825:TL589825 ADG589825:ADH589825 ANC589825:AND589825 AWY589825:AWZ589825 BGU589825:BGV589825 BQQ589825:BQR589825 CAM589825:CAN589825 CKI589825:CKJ589825 CUE589825:CUF589825 DEA589825:DEB589825 DNW589825:DNX589825 DXS589825:DXT589825 EHO589825:EHP589825 ERK589825:ERL589825 FBG589825:FBH589825 FLC589825:FLD589825 FUY589825:FUZ589825 GEU589825:GEV589825 GOQ589825:GOR589825 GYM589825:GYN589825 HII589825:HIJ589825 HSE589825:HSF589825 FBG393217:FBH393217 FLC393217:FLD393217 FUY393217:FUZ393217 GEU393217:GEV393217 GOQ393217:GOR393217 GYM393217:GYN393217 HII393217:HIJ393217 HSE393217:HSF393217 ICA393217:ICB393217 ILW393217:ILX393217 IVS393217:IVT393217 JFO393217:JFP393217 JPK393217:JPL393217 JZG393217:JZH393217 KJC393217:KJD393217 KSY393217:KSZ393217 LCU393217:LCV393217 LMQ393217:LMR393217 LWM393217:LWN393217 MGI393217:MGJ393217 MQE393217:MQF393217 NAA393217:NAB393217 NJW393217:NJX393217 NTS393217:NTT393217 ODO393217:ODP393217 ONK393217:ONL393217 OXG393217:OXH393217 PHC393217:PHD393217 PQY393217:PQZ393217 QAU393217:QAV393217 QKQ393217:QKR393217 QUM393217:QUN393217 REI393217:REJ393217 ROE393217:ROF393217 RYA393217:RYB393217 SHW393217:SHX393217 SRS393217:SRT393217 TBO393217:TBP393217 TLK393217:TLL393217 TVG393217:TVH393217 UFC393217:UFD393217 UOY393217:UOZ393217 UYU393217:UYV393217 VIQ393217:VIR393217 VSM393217:VSN393217 WCI393217:WCJ393217 WME393217:WMF393217 WWA393217:WWB393217 O458753:P458753 JO458753:JP458753 TK458753:TL458753 ADG458753:ADH458753 ANC458753:AND458753 AWY458753:AWZ458753 BGU458753:BGV458753 BQQ458753:BQR458753 CAM458753:CAN458753 CKI458753:CKJ458753 CUE458753:CUF458753 DEA458753:DEB458753 DNW458753:DNX458753 DXS458753:DXT458753 EHO458753:EHP458753 ERK458753:ERL458753 FBG458753:FBH458753 FLC458753:FLD458753 FUY458753:FUZ458753 GEU458753:GEV458753 GOQ458753:GOR458753 GYM458753:GYN458753 HII458753:HIJ458753 HSE458753:HSF458753 ICA458753:ICB458753 ILW458753:ILX458753 IVS458753:IVT458753 JFO458753:JFP458753">
      <formula1>TipoCentro</formula1>
    </dataValidation>
    <dataValidation type="list" allowBlank="1" showInputMessage="1" showErrorMessage="1" sqref="JPK458753:JPL458753 JZG458753:JZH458753 KJC458753:KJD458753 KSY458753:KSZ458753 LCU458753:LCV458753 LMQ458753:LMR458753 LWM458753:LWN458753 MGI458753:MGJ458753 MQE458753:MQF458753 NAA458753:NAB458753 NJW458753:NJX458753 NTS458753:NTT458753 ODO458753:ODP458753 ONK458753:ONL458753 OXG458753:OXH458753 PHC458753:PHD458753 PQY458753:PQZ458753 QAU458753:QAV458753 QKQ458753:QKR458753 QUM458753:QUN458753 REI458753:REJ458753 ROE458753:ROF458753 RYA458753:RYB458753 SHW458753:SHX458753 PQY262145:PQZ262145 QAU262145:QAV262145 QKQ262145:QKR262145 QUM262145:QUN262145 REI262145:REJ262145 ROE262145:ROF262145 RYA262145:RYB262145 SHW262145:SHX262145 SRS262145:SRT262145 TBO262145:TBP262145 TLK262145:TLL262145 TVG262145:TVH262145 UFC262145:UFD262145 UOY262145:UOZ262145 UYU262145:UYV262145 VIQ262145:VIR262145 VSM262145:VSN262145 WCI262145:WCJ262145 WME262145:WMF262145 WWA262145:WWB262145 O327681:P327681 JO327681:JP327681 TK327681:TL327681 ADG327681:ADH327681 ANC327681:AND327681 AWY327681:AWZ327681 BGU327681:BGV327681 BQQ327681:BQR327681 CAM327681:CAN327681 CKI327681:CKJ327681 CUE327681:CUF327681 DEA327681:DEB327681 DNW327681:DNX327681 DXS327681:DXT327681 EHO327681:EHP327681 ERK327681:ERL327681 FBG327681:FBH327681 FLC327681:FLD327681 FUY327681:FUZ327681 GEU327681:GEV327681 GOQ327681:GOR327681 GYM327681:GYN327681 HII327681:HIJ327681 HSE327681:HSF327681 ICA327681:ICB327681 ILW327681:ILX327681 IVS327681:IVT327681 JFO327681:JFP327681 JPK327681:JPL327681 JZG327681:JZH327681 KJC327681:KJD327681 KSY327681:KSZ327681 LCU327681:LCV327681 LMQ327681:LMR327681 LWM327681:LWN327681 MGI327681:MGJ327681 MQE327681:MQF327681 NAA327681:NAB327681 NJW327681:NJX327681 NTS327681:NTT327681 ODO327681:ODP327681 ONK327681:ONL327681 OXG327681:OXH327681 PHC327681:PHD327681 PQY327681:PQZ327681 QAU327681:QAV327681 QKQ327681:QKR327681 QUM327681:QUN327681 REI327681:REJ327681 ROE327681:ROF327681 RYA327681:RYB327681 SHW327681:SHX327681 SRS327681:SRT327681 TBO327681:TBP327681 TLK327681:TLL327681 TVG327681:TVH327681">
      <formula1>TipoCentro</formula1>
    </dataValidation>
    <dataValidation type="list" allowBlank="1" showInputMessage="1" showErrorMessage="1" sqref="UFC327681:UFD327681 UOY327681:UOZ327681 UYU327681:UYV327681 VIQ327681:VIR327681 VSM327681:VSN327681 WCI327681:WCJ327681 WME327681:WMF327681 WWA327681:WWB327681 O393217:P393217 JO393217:JP393217 TK393217:TL393217 ADG393217:ADH393217 ANC393217:AND393217 AWY393217:AWZ393217 BGU393217:BGV393217 BQQ393217:BQR393217 CAM393217:CAN393217 CKI393217:CKJ393217 CUE393217:CUF393217 DEA393217:DEB393217 DNW393217:DNX393217 DXS393217:DXT393217 EHO393217:EHP393217 ERK393217:ERL393217 CAM196609:CAN196609 CKI196609:CKJ196609 CUE196609:CUF196609 DEA196609:DEB196609 DNW196609:DNX196609 DXS196609:DXT196609 EHO196609:EHP196609 ERK196609:ERL196609 FBG196609:FBH196609 FLC196609:FLD196609 FUY196609:FUZ196609 GEU196609:GEV196609 GOQ196609:GOR196609 GYM196609:GYN196609 HII196609:HIJ196609 HSE196609:HSF196609 ICA196609:ICB196609 ILW196609:ILX196609 IVS196609:IVT196609 JFO196609:JFP196609 JPK196609:JPL196609 JZG196609:JZH196609 KJC196609:KJD196609 KSY196609:KSZ196609 LCU196609:LCV196609 LMQ196609:LMR196609 LWM196609:LWN196609 MGI196609:MGJ196609 MQE196609:MQF196609 NAA196609:NAB196609 NJW196609:NJX196609 NTS196609:NTT196609 ODO196609:ODP196609 ONK196609:ONL196609 OXG196609:OXH196609 PHC196609:PHD196609 PQY196609:PQZ196609 QAU196609:QAV196609 QKQ196609:QKR196609 QUM196609:QUN196609 REI196609:REJ196609 ROE196609:ROF196609 RYA196609:RYB196609 SHW196609:SHX196609 SRS196609:SRT196609 TBO196609:TBP196609 TLK196609:TLL196609 TVG196609:TVH196609 UFC196609:UFD196609 UOY196609:UOZ196609 UYU196609:UYV196609 VIQ196609:VIR196609 VSM196609:VSN196609 WCI196609:WCJ196609 WME196609:WMF196609 WWA196609:WWB196609 O262145:P262145 JO262145:JP262145 TK262145:TL262145 ADG262145:ADH262145 ANC262145:AND262145 AWY262145:AWZ262145 BGU262145:BGV262145 BQQ262145:BQR262145 CAM262145:CAN262145 CKI262145:CKJ262145 CUE262145:CUF262145 DEA262145:DEB262145 DNW262145:DNX262145 DXS262145:DXT262145 EHO262145:EHP262145 ERK262145:ERL262145 FBG262145:FBH262145 FLC262145:FLD262145 FUY262145:FUZ262145 GEU262145:GEV262145">
      <formula1>TipoCentro</formula1>
    </dataValidation>
    <dataValidation type="list" allowBlank="1" showInputMessage="1" showErrorMessage="1" sqref="GOQ262145:GOR262145 GYM262145:GYN262145 HII262145:HIJ262145 HSE262145:HSF262145 ICA262145:ICB262145 ILW262145:ILX262145 IVS262145:IVT262145 JFO262145:JFP262145 JPK262145:JPL262145 JZG262145:JZH262145 KJC262145:KJD262145 KSY262145:KSZ262145 LCU262145:LCV262145 LMQ262145:LMR262145 LWM262145:LWN262145 MGI262145:MGJ262145 MQE262145:MQF262145 NAA262145:NAB262145 NJW262145:NJX262145 NTS262145:NTT262145 ODO262145:ODP262145 ONK262145:ONL262145 OXG262145:OXH262145 PHC262145:PHD262145 MQE65537:MQF65537 NAA65537:NAB65537 NJW65537:NJX65537 NTS65537:NTT65537 ODO65537:ODP65537 ONK65537:ONL65537 OXG65537:OXH65537 PHC65537:PHD65537 PQY65537:PQZ65537 QAU65537:QAV65537 QKQ65537:QKR65537 QUM65537:QUN65537 REI65537:REJ65537 ROE65537:ROF65537 RYA65537:RYB65537 SHW65537:SHX65537 SRS65537:SRT65537 TBO65537:TBP65537 TLK65537:TLL65537 TVG65537:TVH65537 UFC65537:UFD65537 UOY65537:UOZ65537 UYU65537:UYV65537 VIQ65537:VIR65537 VSM65537:VSN65537 WCI65537:WCJ65537 WME65537:WMF65537 WWA65537:WWB65537 O131073:P131073 JO131073:JP131073 TK131073:TL131073 ADG131073:ADH131073 ANC131073:AND131073 AWY131073:AWZ131073 BGU131073:BGV131073 BQQ131073:BQR131073 CAM131073:CAN131073 CKI131073:CKJ131073 CUE131073:CUF131073 DEA131073:DEB131073 DNW131073:DNX131073 DXS131073:DXT131073 EHO131073:EHP131073 ERK131073:ERL131073 FBG131073:FBH131073 FLC131073:FLD131073 FUY131073:FUZ131073 GEU131073:GEV131073 GOQ131073:GOR131073 GYM131073:GYN131073 HII131073:HIJ131073 HSE131073:HSF131073 ICA131073:ICB131073 ILW131073:ILX131073 IVS131073:IVT131073 JFO131073:JFP131073 JPK131073:JPL131073 JZG131073:JZH131073 KJC131073:KJD131073 KSY131073:KSZ131073 LCU131073:LCV131073 LMQ131073:LMR131073 LWM131073:LWN131073 MGI131073:MGJ131073 MQE131073:MQF131073 NAA131073:NAB131073 NJW131073:NJX131073 NTS131073:NTT131073 ODO131073:ODP131073 ONK131073:ONL131073 OXG131073:OXH131073 PHC131073:PHD131073 PQY131073:PQZ131073 QAU131073:QAV131073 QKQ131073:QKR131073 QUM131073:QUN131073">
      <formula1>TipoCentro</formula1>
    </dataValidation>
    <dataValidation type="list" allowBlank="1" showInputMessage="1" showErrorMessage="1" sqref="REI131073:REJ131073 ROE131073:ROF131073 RYA131073:RYB131073 SHW131073:SHX131073 SRS131073:SRT131073 TBO131073:TBP131073 TLK131073:TLL131073 TVG131073:TVH131073 UFC131073:UFD131073 UOY131073:UOZ131073 UYU131073:UYV131073 VIQ131073:VIR131073 VSM131073:VSN131073 WCI131073:WCJ131073 WME131073:WMF131073 WWA131073:WWB131073 O196609:P196609 JO196609:JP196609 TK196609:TL196609 ADG196609:ADH196609 ANC196609:AND196609 AWY196609:AWZ196609 BGU196609:BGV196609 BQQ196609:BQR196609 MGI65537:MGJ65537 JO8:JP8 TK8:TL8 ADG8:ADH8 ANC8:AND8 AWY8:AWZ8 BGU8:BGV8 BQQ8:BQR8 CAM8:CAN8 CKI8:CKJ8 CUE8:CUF8 DEA8:DEB8 DNW8:DNX8 DXS8:DXT8 EHO8:EHP8 ERK8:ERL8 FBG8:FBH8 FLC8:FLD8 FUY8:FUZ8 GEU8:GEV8 GOQ8:GOR8 GYM8:GYN8 HII8:HIJ8 HSE8:HSF8 ICA8:ICB8 ILW8:ILX8 IVS8:IVT8 JFO8:JFP8 JPK8:JPL8 JZG8:JZH8 KJC8:KJD8 KSY8:KSZ8 LCU8:LCV8 LMQ8:LMR8 LWM8:LWN8 MGI8:MGJ8 MQE8:MQF8 NAA8:NAB8 NJW8:NJX8 NTS8:NTT8 ODO8:ODP8 ONK8:ONL8 OXG8:OXH8 PHC8:PHD8 PQY8:PQZ8 QAU8:QAV8 QKQ8:QKR8 QUM8:QUN8 REI8:REJ8 ROE8:ROF8 RYA8:RYB8 SHW8:SHX8 SRS8:SRT8 TBO8:TBP8 TLK8:TLL8 TVG8:TVH8 UFC8:UFD8 UOY8:UOZ8 UYU8:UYV8 VIQ8:VIR8 VSM8:VSN8 WCI8:WCJ8 WME8:WMF8 WWA8:WWB8 O65537:P65537 JO65537:JP65537 TK65537:TL65537 ADG65537:ADH65537 ANC65537:AND65537 AWY65537:AWZ65537 BGU65537:BGV65537 BQQ65537:BQR65537 CAM65537:CAN65537 CKI65537:CKJ65537 CUE65537:CUF65537 DEA65537:DEB65537">
      <formula1>TipoCentro</formula1>
    </dataValidation>
    <dataValidation type="list" allowBlank="1" showInputMessage="1" showErrorMessage="1" sqref="DNW65537:DNX65537 DXS65537:DXT65537 EHO65537:EHP65537 ERK65537:ERL65537 FBG65537:FBH65537 FLC65537:FLD65537 FUY65537:FUZ65537 GEU65537:GEV65537 GOQ65537:GOR65537 GYM65537:GYN65537 HII65537:HIJ65537 HSE65537:HSF65537 ICA65537:ICB65537 ILW65537:ILX65537 IVS65537:IVT65537 JFO65537:JFP65537 JPK65537:JPL65537 JZG65537:JZH65537 KJC65537:KJD65537 KSY65537:KSZ65537 LCU65537:LCV65537 LMQ65537:LMR65537 LWM65537:LWN65537">
      <formula1>TipoCentro</formula1>
    </dataValidation>
  </dataValidations>
  <printOptions horizontalCentered="1"/>
  <pageMargins left="0.393700787401575" right="0.393700787401575" top="0.78740157480315" bottom="0.393700787401575" header="0" footer="0.275590551181102"/>
  <pageSetup fitToHeight="1" fitToWidth="1" horizontalDpi="600" verticalDpi="600" orientation="landscape" paperSize="9" scale="35" r:id="rId2"/>
  <rowBreaks count="1" manualBreakCount="1">
    <brk id="2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65"/>
  <sheetViews>
    <sheetView zoomScale="85" zoomScaleNormal="85" workbookViewId="0" topLeftCell="A1">
      <selection activeCell="H14" sqref="H14"/>
    </sheetView>
  </sheetViews>
  <sheetFormatPr defaultColWidth="11.421875" defaultRowHeight="12.75"/>
  <cols>
    <col min="1" max="1" width="11.421875" style="173" customWidth="1"/>
    <col min="2" max="2" width="24.28125" style="173" customWidth="1"/>
    <col min="3" max="15" width="20.7109375" style="173" customWidth="1"/>
    <col min="16" max="16384" width="11.421875" style="173" customWidth="1"/>
  </cols>
  <sheetData>
    <row r="1" ht="23.25"/>
    <row r="2" spans="3:5" ht="20.1" customHeight="1">
      <c r="C2" s="174" t="s">
        <v>1714</v>
      </c>
      <c r="D2" s="174"/>
      <c r="E2" s="174" t="s">
        <v>1743</v>
      </c>
    </row>
    <row r="3" spans="4:5" ht="20.1" customHeight="1">
      <c r="D3" s="174"/>
      <c r="E3" s="174"/>
    </row>
    <row r="4" ht="20.1" customHeight="1"/>
    <row r="5" spans="1:12" ht="20.1" customHeight="1">
      <c r="A5" s="175" t="s">
        <v>1744</v>
      </c>
      <c r="B5" s="156"/>
      <c r="C5" s="282" t="s">
        <v>3011</v>
      </c>
      <c r="D5" s="282"/>
      <c r="G5" s="174" t="s">
        <v>1717</v>
      </c>
      <c r="K5" s="174" t="s">
        <v>1718</v>
      </c>
      <c r="L5" s="174"/>
    </row>
    <row r="6" spans="1:16" ht="20.1" customHeight="1">
      <c r="A6" s="175"/>
      <c r="B6" s="156"/>
      <c r="C6" s="80"/>
      <c r="D6" s="80"/>
      <c r="E6" s="23"/>
      <c r="F6" s="23"/>
      <c r="G6" s="23"/>
      <c r="H6" s="23"/>
      <c r="I6" s="23"/>
      <c r="J6" s="23"/>
      <c r="K6" s="23"/>
      <c r="L6" s="23"/>
      <c r="M6" s="23"/>
      <c r="N6" s="23"/>
      <c r="O6" s="23"/>
      <c r="P6" s="23"/>
    </row>
    <row r="7" spans="1:27" ht="30" customHeight="1">
      <c r="A7" s="176"/>
      <c r="B7" s="48" t="s">
        <v>1719</v>
      </c>
      <c r="C7" s="240" t="str">
        <f>'1-INFORME RESULTADOS'!C8:E8</f>
        <v/>
      </c>
      <c r="D7" s="241"/>
      <c r="E7" s="242"/>
      <c r="F7" s="109" t="s">
        <v>1720</v>
      </c>
      <c r="G7" s="310">
        <f>'1-INFORME RESULTADOS'!G8:H8</f>
        <v>0</v>
      </c>
      <c r="H7" s="311"/>
      <c r="I7" s="110" t="s">
        <v>5</v>
      </c>
      <c r="J7" s="257" t="str">
        <f>'1-INFORME RESULTADOS'!J8:L8</f>
        <v/>
      </c>
      <c r="K7" s="258"/>
      <c r="L7" s="259"/>
      <c r="M7" s="111" t="s">
        <v>2956</v>
      </c>
      <c r="N7" s="112"/>
      <c r="O7" s="246" t="str">
        <f>'1-INFORME RESULTADOS'!O8:Q8</f>
        <v>PRIVADO NO CONCERTADO</v>
      </c>
      <c r="P7" s="248"/>
      <c r="Q7" s="115"/>
      <c r="R7" s="115"/>
      <c r="S7" s="115"/>
      <c r="T7" s="115"/>
      <c r="U7" s="115"/>
      <c r="V7" s="115"/>
      <c r="W7" s="115"/>
      <c r="X7" s="115"/>
      <c r="Y7" s="115"/>
      <c r="Z7" s="115"/>
      <c r="AA7" s="115"/>
    </row>
    <row r="8" spans="1:27" ht="30" customHeight="1">
      <c r="A8" s="176"/>
      <c r="B8" s="48" t="s">
        <v>4</v>
      </c>
      <c r="C8" s="253" t="str">
        <f>'1-INFORME RESULTADOS'!C9:D9</f>
        <v/>
      </c>
      <c r="D8" s="254"/>
      <c r="E8" s="113" t="s">
        <v>1721</v>
      </c>
      <c r="F8" s="253" t="str">
        <f>'1-INFORME RESULTADOS'!F9:G9</f>
        <v/>
      </c>
      <c r="G8" s="254"/>
      <c r="H8" s="251" t="s">
        <v>2955</v>
      </c>
      <c r="I8" s="252"/>
      <c r="J8" s="255" t="str">
        <f>'1-INFORME RESULTADOS'!J9:L9</f>
        <v/>
      </c>
      <c r="K8" s="255"/>
      <c r="L8" s="256"/>
      <c r="M8" s="114" t="s">
        <v>2957</v>
      </c>
      <c r="N8" s="246" t="str">
        <f>'1-INFORME RESULTADOS'!N9:Q9</f>
        <v/>
      </c>
      <c r="O8" s="247"/>
      <c r="P8" s="248"/>
      <c r="Q8" s="115"/>
      <c r="R8" s="115"/>
      <c r="S8" s="115"/>
      <c r="T8" s="115"/>
      <c r="U8" s="115"/>
      <c r="V8" s="115"/>
      <c r="W8" s="115"/>
      <c r="X8" s="115"/>
      <c r="Y8" s="115"/>
      <c r="Z8" s="115"/>
      <c r="AA8" s="115"/>
    </row>
    <row r="9" ht="20.1" customHeight="1" thickBot="1"/>
    <row r="10" spans="1:27" ht="20.1" customHeight="1" thickBot="1">
      <c r="A10" s="156"/>
      <c r="B10" s="312" t="s">
        <v>1743</v>
      </c>
      <c r="C10" s="313"/>
      <c r="D10" s="313"/>
      <c r="E10" s="313"/>
      <c r="F10" s="313"/>
      <c r="G10" s="313"/>
      <c r="H10" s="313"/>
      <c r="I10" s="313"/>
      <c r="J10" s="313"/>
      <c r="K10" s="313"/>
      <c r="L10" s="313"/>
      <c r="M10" s="314"/>
      <c r="N10" s="156"/>
      <c r="O10" s="156"/>
      <c r="P10" s="156"/>
      <c r="Q10" s="156"/>
      <c r="R10" s="156"/>
      <c r="S10" s="156"/>
      <c r="T10" s="156"/>
      <c r="U10" s="156"/>
      <c r="V10" s="156"/>
      <c r="W10" s="156"/>
      <c r="X10" s="156"/>
      <c r="Y10" s="156"/>
      <c r="Z10" s="156"/>
      <c r="AA10" s="156"/>
    </row>
    <row r="11" spans="2:15" ht="20.1" customHeight="1" thickBot="1">
      <c r="B11" s="177">
        <v>1</v>
      </c>
      <c r="C11" s="177">
        <v>2</v>
      </c>
      <c r="D11" s="177">
        <v>3</v>
      </c>
      <c r="E11" s="177">
        <v>4</v>
      </c>
      <c r="F11" s="177">
        <v>5</v>
      </c>
      <c r="G11" s="177">
        <v>6</v>
      </c>
      <c r="H11" s="177">
        <v>7</v>
      </c>
      <c r="I11" s="177">
        <v>8</v>
      </c>
      <c r="J11" s="177">
        <v>9</v>
      </c>
      <c r="K11" s="177">
        <v>10</v>
      </c>
      <c r="L11" s="177">
        <v>11</v>
      </c>
      <c r="M11" s="177">
        <v>12</v>
      </c>
      <c r="N11" s="177"/>
      <c r="O11" s="177"/>
    </row>
    <row r="12" spans="3:15" ht="20.1" customHeight="1" thickBot="1">
      <c r="C12" s="174"/>
      <c r="D12" s="174" t="s">
        <v>1745</v>
      </c>
      <c r="G12" s="178"/>
      <c r="H12" s="315" t="s">
        <v>3012</v>
      </c>
      <c r="I12" s="316"/>
      <c r="J12" s="316"/>
      <c r="K12" s="316"/>
      <c r="L12" s="316"/>
      <c r="M12" s="317"/>
      <c r="O12" s="156"/>
    </row>
    <row r="13" spans="2:15" ht="20.1" customHeight="1" thickBot="1">
      <c r="B13" s="179" t="s">
        <v>1746</v>
      </c>
      <c r="C13" s="180" t="s">
        <v>1747</v>
      </c>
      <c r="D13" s="318" t="s">
        <v>1748</v>
      </c>
      <c r="E13" s="319"/>
      <c r="F13" s="319"/>
      <c r="G13" s="319"/>
      <c r="H13" s="181" t="s">
        <v>7</v>
      </c>
      <c r="I13" s="182" t="s">
        <v>1749</v>
      </c>
      <c r="J13" s="182" t="s">
        <v>1</v>
      </c>
      <c r="K13" s="182" t="s">
        <v>2</v>
      </c>
      <c r="L13" s="183" t="s">
        <v>3</v>
      </c>
      <c r="M13" s="184" t="s">
        <v>1750</v>
      </c>
      <c r="O13" s="185"/>
    </row>
    <row r="14" spans="1:16" ht="20.1" customHeight="1">
      <c r="A14" s="186">
        <f aca="true" t="shared" si="0" ref="A14:A66">+$E$13</f>
        <v>0</v>
      </c>
      <c r="B14" s="187" t="s">
        <v>1751</v>
      </c>
      <c r="C14" s="188" t="s">
        <v>1735</v>
      </c>
      <c r="D14" s="284" t="s">
        <v>1752</v>
      </c>
      <c r="E14" s="284"/>
      <c r="F14" s="284"/>
      <c r="G14" s="284"/>
      <c r="H14" s="125"/>
      <c r="I14" s="126"/>
      <c r="J14" s="126"/>
      <c r="K14" s="126"/>
      <c r="L14" s="127"/>
      <c r="M14" s="128">
        <f>SUM(H14:L14)</f>
        <v>0</v>
      </c>
      <c r="O14" s="152" t="str">
        <f>IF(M14='1-INFORME RESULTADOS'!$E$13+'1-INFORME RESULTADOS'!$E$14,"Correcto","Error")</f>
        <v>Correcto</v>
      </c>
      <c r="P14" s="173" t="s">
        <v>1765</v>
      </c>
    </row>
    <row r="15" spans="1:16" ht="20.1" customHeight="1">
      <c r="A15" s="186">
        <f t="shared" si="0"/>
        <v>0</v>
      </c>
      <c r="B15" s="189" t="s">
        <v>1751</v>
      </c>
      <c r="C15" s="190" t="s">
        <v>1735</v>
      </c>
      <c r="D15" s="281" t="s">
        <v>2971</v>
      </c>
      <c r="E15" s="281"/>
      <c r="F15" s="281"/>
      <c r="G15" s="281"/>
      <c r="H15" s="117"/>
      <c r="I15" s="118"/>
      <c r="J15" s="118"/>
      <c r="K15" s="118"/>
      <c r="L15" s="119"/>
      <c r="M15" s="116">
        <f aca="true" t="shared" si="1" ref="M15:M34">SUM(H15:L15)</f>
        <v>0</v>
      </c>
      <c r="O15" s="151" t="str">
        <f>IF(M15='1-INFORME RESULTADOS'!$E$13+'1-INFORME RESULTADOS'!$E$14,"Correcto","Error")</f>
        <v>Correcto</v>
      </c>
      <c r="P15" s="173" t="s">
        <v>1765</v>
      </c>
    </row>
    <row r="16" spans="1:16" ht="20.1" customHeight="1">
      <c r="A16" s="186">
        <f t="shared" si="0"/>
        <v>0</v>
      </c>
      <c r="B16" s="189" t="s">
        <v>1751</v>
      </c>
      <c r="C16" s="190" t="s">
        <v>1735</v>
      </c>
      <c r="D16" s="281" t="s">
        <v>2972</v>
      </c>
      <c r="E16" s="281"/>
      <c r="F16" s="281"/>
      <c r="G16" s="281"/>
      <c r="H16" s="117"/>
      <c r="I16" s="118"/>
      <c r="J16" s="118"/>
      <c r="K16" s="118"/>
      <c r="L16" s="119"/>
      <c r="M16" s="116">
        <f t="shared" si="1"/>
        <v>0</v>
      </c>
      <c r="O16" s="151" t="str">
        <f>IF(M16='1-INFORME RESULTADOS'!$E$13+'1-INFORME RESULTADOS'!$E$14,"Correcto","Error")</f>
        <v>Correcto</v>
      </c>
      <c r="P16" s="173" t="s">
        <v>1765</v>
      </c>
    </row>
    <row r="17" spans="1:16" ht="20.1" customHeight="1">
      <c r="A17" s="186">
        <f t="shared" si="0"/>
        <v>0</v>
      </c>
      <c r="B17" s="189" t="s">
        <v>1751</v>
      </c>
      <c r="C17" s="190" t="s">
        <v>1735</v>
      </c>
      <c r="D17" s="281" t="s">
        <v>2973</v>
      </c>
      <c r="E17" s="281"/>
      <c r="F17" s="281"/>
      <c r="G17" s="281"/>
      <c r="H17" s="117"/>
      <c r="I17" s="118"/>
      <c r="J17" s="118"/>
      <c r="K17" s="118"/>
      <c r="L17" s="119"/>
      <c r="M17" s="116">
        <f t="shared" si="1"/>
        <v>0</v>
      </c>
      <c r="O17" s="151" t="str">
        <f>IF(M17='1-INFORME RESULTADOS'!$E$13+'1-INFORME RESULTADOS'!$E$14,"Correcto","Error")</f>
        <v>Correcto</v>
      </c>
      <c r="P17" s="173" t="s">
        <v>1765</v>
      </c>
    </row>
    <row r="18" spans="1:16" ht="20.1" customHeight="1">
      <c r="A18" s="186">
        <f t="shared" si="0"/>
        <v>0</v>
      </c>
      <c r="B18" s="189" t="s">
        <v>1751</v>
      </c>
      <c r="C18" s="190" t="s">
        <v>1735</v>
      </c>
      <c r="D18" s="281" t="s">
        <v>2974</v>
      </c>
      <c r="E18" s="281"/>
      <c r="F18" s="281"/>
      <c r="G18" s="281"/>
      <c r="H18" s="117"/>
      <c r="I18" s="118"/>
      <c r="J18" s="118"/>
      <c r="K18" s="118"/>
      <c r="L18" s="119"/>
      <c r="M18" s="116">
        <f t="shared" si="1"/>
        <v>0</v>
      </c>
      <c r="O18" s="151" t="str">
        <f>IF(M18='1-INFORME RESULTADOS'!$E$13+'1-INFORME RESULTADOS'!$E$14,"Correcto","Error")</f>
        <v>Correcto</v>
      </c>
      <c r="P18" s="173" t="s">
        <v>1765</v>
      </c>
    </row>
    <row r="19" spans="1:16" ht="20.1" customHeight="1">
      <c r="A19" s="186">
        <f t="shared" si="0"/>
        <v>0</v>
      </c>
      <c r="B19" s="189" t="s">
        <v>1751</v>
      </c>
      <c r="C19" s="190" t="s">
        <v>1735</v>
      </c>
      <c r="D19" s="281" t="s">
        <v>0</v>
      </c>
      <c r="E19" s="281"/>
      <c r="F19" s="281"/>
      <c r="G19" s="281"/>
      <c r="H19" s="117"/>
      <c r="I19" s="118"/>
      <c r="J19" s="118"/>
      <c r="K19" s="118"/>
      <c r="L19" s="119"/>
      <c r="M19" s="116">
        <f t="shared" si="1"/>
        <v>0</v>
      </c>
      <c r="O19" s="151" t="str">
        <f>IF(M19='1-INFORME RESULTADOS'!$E$13+'1-INFORME RESULTADOS'!$E$14,"Correcto","Error")</f>
        <v>Correcto</v>
      </c>
      <c r="P19" s="173" t="s">
        <v>1765</v>
      </c>
    </row>
    <row r="20" spans="1:16" ht="20.1" customHeight="1" thickBot="1">
      <c r="A20" s="186">
        <f t="shared" si="0"/>
        <v>0</v>
      </c>
      <c r="B20" s="191" t="s">
        <v>1751</v>
      </c>
      <c r="C20" s="192" t="s">
        <v>1735</v>
      </c>
      <c r="D20" s="285" t="s">
        <v>1754</v>
      </c>
      <c r="E20" s="285"/>
      <c r="F20" s="285"/>
      <c r="G20" s="285"/>
      <c r="H20" s="121"/>
      <c r="I20" s="122"/>
      <c r="J20" s="122"/>
      <c r="K20" s="122"/>
      <c r="L20" s="123"/>
      <c r="M20" s="130">
        <f t="shared" si="1"/>
        <v>0</v>
      </c>
      <c r="O20" s="155" t="str">
        <f>IF(M20='1-INFORME RESULTADOS'!$E$13+'1-INFORME RESULTADOS'!$E$14,"Correcto","Error")</f>
        <v>Correcto</v>
      </c>
      <c r="P20" s="173" t="s">
        <v>1765</v>
      </c>
    </row>
    <row r="21" spans="1:16" ht="20.1" customHeight="1">
      <c r="A21" s="186">
        <f t="shared" si="0"/>
        <v>0</v>
      </c>
      <c r="B21" s="187" t="s">
        <v>1751</v>
      </c>
      <c r="C21" s="188" t="s">
        <v>1735</v>
      </c>
      <c r="D21" s="284" t="s">
        <v>2975</v>
      </c>
      <c r="E21" s="284"/>
      <c r="F21" s="284"/>
      <c r="G21" s="284"/>
      <c r="H21" s="125"/>
      <c r="I21" s="126"/>
      <c r="J21" s="126"/>
      <c r="K21" s="126"/>
      <c r="L21" s="127"/>
      <c r="M21" s="128">
        <f t="shared" si="1"/>
        <v>0</v>
      </c>
      <c r="O21" s="279" t="str">
        <f>IF(SUM(M21:M23)='1-INFORME RESULTADOS'!$E$13+'1-INFORME RESULTADOS'!$E$14,"Correcto","Error")</f>
        <v>Correcto</v>
      </c>
      <c r="P21" s="173" t="s">
        <v>1766</v>
      </c>
    </row>
    <row r="22" spans="1:16" ht="20.1" customHeight="1">
      <c r="A22" s="186">
        <f t="shared" si="0"/>
        <v>0</v>
      </c>
      <c r="B22" s="189" t="s">
        <v>1751</v>
      </c>
      <c r="C22" s="190" t="s">
        <v>1735</v>
      </c>
      <c r="D22" s="281" t="s">
        <v>2976</v>
      </c>
      <c r="E22" s="281"/>
      <c r="F22" s="281"/>
      <c r="G22" s="281"/>
      <c r="H22" s="117"/>
      <c r="I22" s="118"/>
      <c r="J22" s="118"/>
      <c r="K22" s="118"/>
      <c r="L22" s="119"/>
      <c r="M22" s="116">
        <f t="shared" si="1"/>
        <v>0</v>
      </c>
      <c r="O22" s="279"/>
      <c r="P22" s="173" t="s">
        <v>1766</v>
      </c>
    </row>
    <row r="23" spans="1:16" ht="20.1" customHeight="1" thickBot="1">
      <c r="A23" s="186">
        <f t="shared" si="0"/>
        <v>0</v>
      </c>
      <c r="B23" s="191" t="s">
        <v>1751</v>
      </c>
      <c r="C23" s="192" t="s">
        <v>1735</v>
      </c>
      <c r="D23" s="285" t="s">
        <v>2977</v>
      </c>
      <c r="E23" s="285"/>
      <c r="F23" s="285"/>
      <c r="G23" s="285"/>
      <c r="H23" s="121"/>
      <c r="I23" s="122"/>
      <c r="J23" s="122"/>
      <c r="K23" s="122"/>
      <c r="L23" s="123"/>
      <c r="M23" s="130">
        <f t="shared" si="1"/>
        <v>0</v>
      </c>
      <c r="O23" s="279"/>
      <c r="P23" s="173" t="s">
        <v>1766</v>
      </c>
    </row>
    <row r="24" spans="1:16" ht="20.1" customHeight="1">
      <c r="A24" s="186">
        <f t="shared" si="0"/>
        <v>0</v>
      </c>
      <c r="B24" s="187" t="s">
        <v>1751</v>
      </c>
      <c r="C24" s="188" t="s">
        <v>1735</v>
      </c>
      <c r="D24" s="284" t="s">
        <v>11</v>
      </c>
      <c r="E24" s="284"/>
      <c r="F24" s="284"/>
      <c r="G24" s="284"/>
      <c r="H24" s="125"/>
      <c r="I24" s="126"/>
      <c r="J24" s="126"/>
      <c r="K24" s="126"/>
      <c r="L24" s="127"/>
      <c r="M24" s="128">
        <f t="shared" si="1"/>
        <v>0</v>
      </c>
      <c r="O24" s="278" t="str">
        <f>IF(SUM(M24:M28)='1-INFORME RESULTADOS'!$E$13+'1-INFORME RESULTADOS'!$E$14,"Correcto","Error")</f>
        <v>Correcto</v>
      </c>
      <c r="P24" s="173" t="s">
        <v>2985</v>
      </c>
    </row>
    <row r="25" spans="1:16" ht="20.1" customHeight="1">
      <c r="A25" s="186">
        <f t="shared" si="0"/>
        <v>0</v>
      </c>
      <c r="B25" s="189" t="s">
        <v>1751</v>
      </c>
      <c r="C25" s="190" t="s">
        <v>1735</v>
      </c>
      <c r="D25" s="281" t="s">
        <v>10</v>
      </c>
      <c r="E25" s="281"/>
      <c r="F25" s="281"/>
      <c r="G25" s="281"/>
      <c r="H25" s="117"/>
      <c r="I25" s="118"/>
      <c r="J25" s="118"/>
      <c r="K25" s="118"/>
      <c r="L25" s="119"/>
      <c r="M25" s="116">
        <f t="shared" si="1"/>
        <v>0</v>
      </c>
      <c r="O25" s="279"/>
      <c r="P25" s="173" t="s">
        <v>2985</v>
      </c>
    </row>
    <row r="26" spans="1:17" ht="20.1" customHeight="1">
      <c r="A26" s="186">
        <f t="shared" si="0"/>
        <v>0</v>
      </c>
      <c r="B26" s="189" t="s">
        <v>1751</v>
      </c>
      <c r="C26" s="190" t="s">
        <v>1735</v>
      </c>
      <c r="D26" s="281" t="s">
        <v>12</v>
      </c>
      <c r="E26" s="281"/>
      <c r="F26" s="281"/>
      <c r="G26" s="281"/>
      <c r="H26" s="117"/>
      <c r="I26" s="118"/>
      <c r="J26" s="118"/>
      <c r="K26" s="118"/>
      <c r="L26" s="119"/>
      <c r="M26" s="116">
        <f t="shared" si="1"/>
        <v>0</v>
      </c>
      <c r="O26" s="279"/>
      <c r="P26" s="173" t="s">
        <v>2985</v>
      </c>
      <c r="Q26" s="193"/>
    </row>
    <row r="27" spans="1:17" ht="20.1" customHeight="1">
      <c r="A27" s="186">
        <f t="shared" si="0"/>
        <v>0</v>
      </c>
      <c r="B27" s="189" t="s">
        <v>1751</v>
      </c>
      <c r="C27" s="190" t="s">
        <v>1735</v>
      </c>
      <c r="D27" s="281" t="s">
        <v>1755</v>
      </c>
      <c r="E27" s="281"/>
      <c r="F27" s="281"/>
      <c r="G27" s="281"/>
      <c r="H27" s="117"/>
      <c r="I27" s="118"/>
      <c r="J27" s="118"/>
      <c r="K27" s="118"/>
      <c r="L27" s="119"/>
      <c r="M27" s="116">
        <f t="shared" si="1"/>
        <v>0</v>
      </c>
      <c r="O27" s="279"/>
      <c r="P27" s="173" t="s">
        <v>2985</v>
      </c>
      <c r="Q27" s="193"/>
    </row>
    <row r="28" spans="1:17" ht="20.1" customHeight="1" thickBot="1">
      <c r="A28" s="186">
        <f t="shared" si="0"/>
        <v>0</v>
      </c>
      <c r="B28" s="191" t="s">
        <v>1751</v>
      </c>
      <c r="C28" s="192" t="s">
        <v>1735</v>
      </c>
      <c r="D28" s="285" t="s">
        <v>2978</v>
      </c>
      <c r="E28" s="285"/>
      <c r="F28" s="285"/>
      <c r="G28" s="285"/>
      <c r="H28" s="121"/>
      <c r="I28" s="122"/>
      <c r="J28" s="122"/>
      <c r="K28" s="122"/>
      <c r="L28" s="123"/>
      <c r="M28" s="130">
        <f t="shared" si="1"/>
        <v>0</v>
      </c>
      <c r="O28" s="280"/>
      <c r="P28" s="173" t="s">
        <v>2985</v>
      </c>
      <c r="Q28" s="193"/>
    </row>
    <row r="29" spans="1:17" ht="20.1" customHeight="1">
      <c r="A29" s="186">
        <f t="shared" si="0"/>
        <v>0</v>
      </c>
      <c r="B29" s="187" t="s">
        <v>1751</v>
      </c>
      <c r="C29" s="188" t="s">
        <v>1735</v>
      </c>
      <c r="D29" s="284" t="s">
        <v>2979</v>
      </c>
      <c r="E29" s="284"/>
      <c r="F29" s="284"/>
      <c r="G29" s="284"/>
      <c r="H29" s="125"/>
      <c r="I29" s="126"/>
      <c r="J29" s="126"/>
      <c r="K29" s="126"/>
      <c r="L29" s="127"/>
      <c r="M29" s="128">
        <f t="shared" si="1"/>
        <v>0</v>
      </c>
      <c r="O29" s="279" t="str">
        <f>IF(SUM(M29:M32)='1-INFORME RESULTADOS'!$E$13+'1-INFORME RESULTADOS'!$E$14,"Correcto","Error")</f>
        <v>Correcto</v>
      </c>
      <c r="P29" s="173" t="s">
        <v>2986</v>
      </c>
      <c r="Q29" s="193"/>
    </row>
    <row r="30" spans="1:17" ht="20.1" customHeight="1">
      <c r="A30" s="186">
        <f t="shared" si="0"/>
        <v>0</v>
      </c>
      <c r="B30" s="189" t="s">
        <v>1751</v>
      </c>
      <c r="C30" s="190" t="s">
        <v>1735</v>
      </c>
      <c r="D30" s="281" t="s">
        <v>2980</v>
      </c>
      <c r="E30" s="281"/>
      <c r="F30" s="281"/>
      <c r="G30" s="281"/>
      <c r="H30" s="117"/>
      <c r="I30" s="118"/>
      <c r="J30" s="118"/>
      <c r="K30" s="118"/>
      <c r="L30" s="119"/>
      <c r="M30" s="116">
        <f t="shared" si="1"/>
        <v>0</v>
      </c>
      <c r="O30" s="279"/>
      <c r="P30" s="173" t="s">
        <v>2986</v>
      </c>
      <c r="Q30" s="193"/>
    </row>
    <row r="31" spans="1:18" ht="20.1" customHeight="1">
      <c r="A31" s="186">
        <f t="shared" si="0"/>
        <v>0</v>
      </c>
      <c r="B31" s="189" t="s">
        <v>1751</v>
      </c>
      <c r="C31" s="190" t="s">
        <v>1735</v>
      </c>
      <c r="D31" s="281" t="s">
        <v>2981</v>
      </c>
      <c r="E31" s="281"/>
      <c r="F31" s="281"/>
      <c r="G31" s="281"/>
      <c r="H31" s="117"/>
      <c r="I31" s="118"/>
      <c r="J31" s="118"/>
      <c r="K31" s="118"/>
      <c r="L31" s="119"/>
      <c r="M31" s="116">
        <f t="shared" si="1"/>
        <v>0</v>
      </c>
      <c r="O31" s="279"/>
      <c r="P31" s="173" t="s">
        <v>2986</v>
      </c>
      <c r="Q31" s="193"/>
      <c r="R31" s="194"/>
    </row>
    <row r="32" spans="1:17" ht="20.1" customHeight="1" thickBot="1">
      <c r="A32" s="186">
        <f t="shared" si="0"/>
        <v>0</v>
      </c>
      <c r="B32" s="195" t="s">
        <v>1751</v>
      </c>
      <c r="C32" s="196" t="s">
        <v>1735</v>
      </c>
      <c r="D32" s="286" t="s">
        <v>2982</v>
      </c>
      <c r="E32" s="286"/>
      <c r="F32" s="286"/>
      <c r="G32" s="286"/>
      <c r="H32" s="131"/>
      <c r="I32" s="132"/>
      <c r="J32" s="132"/>
      <c r="K32" s="132"/>
      <c r="L32" s="133"/>
      <c r="M32" s="134">
        <f t="shared" si="1"/>
        <v>0</v>
      </c>
      <c r="O32" s="280"/>
      <c r="P32" s="173" t="s">
        <v>2986</v>
      </c>
      <c r="Q32" s="193"/>
    </row>
    <row r="33" spans="1:17" ht="20.1" customHeight="1">
      <c r="A33" s="186">
        <f t="shared" si="0"/>
        <v>0</v>
      </c>
      <c r="B33" s="187" t="s">
        <v>1751</v>
      </c>
      <c r="C33" s="197" t="s">
        <v>1735</v>
      </c>
      <c r="D33" s="284" t="s">
        <v>2983</v>
      </c>
      <c r="E33" s="284"/>
      <c r="F33" s="284"/>
      <c r="G33" s="284"/>
      <c r="H33" s="126"/>
      <c r="I33" s="126"/>
      <c r="J33" s="126"/>
      <c r="K33" s="126"/>
      <c r="L33" s="127"/>
      <c r="M33" s="128">
        <f t="shared" si="1"/>
        <v>0</v>
      </c>
      <c r="O33" s="129"/>
      <c r="P33" s="173" t="s">
        <v>1768</v>
      </c>
      <c r="Q33" s="193"/>
    </row>
    <row r="34" spans="1:17" ht="20.1" customHeight="1" thickBot="1">
      <c r="A34" s="186">
        <f t="shared" si="0"/>
        <v>0</v>
      </c>
      <c r="B34" s="191" t="s">
        <v>1751</v>
      </c>
      <c r="C34" s="198" t="s">
        <v>1735</v>
      </c>
      <c r="D34" s="285" t="s">
        <v>2984</v>
      </c>
      <c r="E34" s="285"/>
      <c r="F34" s="285"/>
      <c r="G34" s="285"/>
      <c r="H34" s="122"/>
      <c r="I34" s="122"/>
      <c r="J34" s="122"/>
      <c r="K34" s="122"/>
      <c r="L34" s="123"/>
      <c r="M34" s="124">
        <f t="shared" si="1"/>
        <v>0</v>
      </c>
      <c r="O34" s="129"/>
      <c r="P34" s="173" t="s">
        <v>1768</v>
      </c>
      <c r="Q34" s="193"/>
    </row>
    <row r="35" spans="1:15" ht="20.1" customHeight="1">
      <c r="A35" s="186"/>
      <c r="B35" s="115"/>
      <c r="C35" s="129"/>
      <c r="D35" s="283"/>
      <c r="E35" s="283"/>
      <c r="F35" s="283"/>
      <c r="G35" s="283"/>
      <c r="H35" s="199"/>
      <c r="I35" s="199"/>
      <c r="J35" s="199"/>
      <c r="K35" s="199"/>
      <c r="L35" s="199"/>
      <c r="M35" s="200"/>
      <c r="O35" s="129"/>
    </row>
    <row r="36" spans="1:17" ht="20.1" customHeight="1" thickBot="1">
      <c r="A36" s="186">
        <f t="shared" si="0"/>
        <v>0</v>
      </c>
      <c r="B36" s="115"/>
      <c r="C36" s="129"/>
      <c r="D36" s="283"/>
      <c r="E36" s="283"/>
      <c r="F36" s="283"/>
      <c r="G36" s="283"/>
      <c r="H36" s="199"/>
      <c r="I36" s="199"/>
      <c r="J36" s="199"/>
      <c r="K36" s="199"/>
      <c r="L36" s="199"/>
      <c r="M36" s="200"/>
      <c r="O36" s="129"/>
      <c r="Q36" s="193"/>
    </row>
    <row r="37" spans="1:17" ht="20.1" customHeight="1">
      <c r="A37" s="186">
        <f t="shared" si="0"/>
        <v>0</v>
      </c>
      <c r="B37" s="187" t="s">
        <v>1751</v>
      </c>
      <c r="C37" s="188" t="s">
        <v>1738</v>
      </c>
      <c r="D37" s="284" t="s">
        <v>2971</v>
      </c>
      <c r="E37" s="284"/>
      <c r="F37" s="284"/>
      <c r="G37" s="284"/>
      <c r="H37" s="125"/>
      <c r="I37" s="126"/>
      <c r="J37" s="126"/>
      <c r="K37" s="126"/>
      <c r="L37" s="127"/>
      <c r="M37" s="128">
        <f>SUM(H37:L37)</f>
        <v>0</v>
      </c>
      <c r="O37" s="152" t="str">
        <f>IF(M37='1-INFORME RESULTADOS'!$E$15+'1-INFORME RESULTADOS'!$E$16,"Correcto","Error")</f>
        <v>Correcto</v>
      </c>
      <c r="P37" s="173" t="s">
        <v>1765</v>
      </c>
      <c r="Q37" s="193"/>
    </row>
    <row r="38" spans="1:17" ht="20.1" customHeight="1">
      <c r="A38" s="186">
        <f t="shared" si="0"/>
        <v>0</v>
      </c>
      <c r="B38" s="189" t="s">
        <v>1751</v>
      </c>
      <c r="C38" s="190" t="s">
        <v>1738</v>
      </c>
      <c r="D38" s="281" t="s">
        <v>2972</v>
      </c>
      <c r="E38" s="281"/>
      <c r="F38" s="281"/>
      <c r="G38" s="281"/>
      <c r="H38" s="117"/>
      <c r="I38" s="118"/>
      <c r="J38" s="118"/>
      <c r="K38" s="118"/>
      <c r="L38" s="119"/>
      <c r="M38" s="116">
        <f aca="true" t="shared" si="2" ref="M38:M57">SUM(H38:L38)</f>
        <v>0</v>
      </c>
      <c r="O38" s="151" t="str">
        <f>IF(M38='1-INFORME RESULTADOS'!$E$15+'1-INFORME RESULTADOS'!$E$16,"Correcto","Error")</f>
        <v>Correcto</v>
      </c>
      <c r="P38" s="173" t="s">
        <v>1765</v>
      </c>
      <c r="Q38" s="193"/>
    </row>
    <row r="39" spans="1:18" ht="20.1" customHeight="1">
      <c r="A39" s="186">
        <f t="shared" si="0"/>
        <v>0</v>
      </c>
      <c r="B39" s="189" t="s">
        <v>1751</v>
      </c>
      <c r="C39" s="190" t="s">
        <v>1738</v>
      </c>
      <c r="D39" s="281" t="s">
        <v>2988</v>
      </c>
      <c r="E39" s="281"/>
      <c r="F39" s="281"/>
      <c r="G39" s="281"/>
      <c r="H39" s="117"/>
      <c r="I39" s="118"/>
      <c r="J39" s="118"/>
      <c r="K39" s="118"/>
      <c r="L39" s="119"/>
      <c r="M39" s="116">
        <f>SUM(H39:L39)</f>
        <v>0</v>
      </c>
      <c r="O39" s="151" t="str">
        <f>IF(M39='1-INFORME RESULTADOS'!$E$15+'1-INFORME RESULTADOS'!$E$16,"Correcto","Error")</f>
        <v>Correcto</v>
      </c>
      <c r="P39" s="173" t="s">
        <v>1765</v>
      </c>
      <c r="Q39" s="193"/>
      <c r="R39" s="194"/>
    </row>
    <row r="40" spans="1:18" ht="20.1" customHeight="1">
      <c r="A40" s="186">
        <f t="shared" si="0"/>
        <v>0</v>
      </c>
      <c r="B40" s="189" t="s">
        <v>1751</v>
      </c>
      <c r="C40" s="190" t="s">
        <v>1738</v>
      </c>
      <c r="D40" s="281" t="s">
        <v>2973</v>
      </c>
      <c r="E40" s="281"/>
      <c r="F40" s="281"/>
      <c r="G40" s="281"/>
      <c r="H40" s="117"/>
      <c r="I40" s="118"/>
      <c r="J40" s="118"/>
      <c r="K40" s="118"/>
      <c r="L40" s="119"/>
      <c r="M40" s="116">
        <f t="shared" si="2"/>
        <v>0</v>
      </c>
      <c r="O40" s="151" t="str">
        <f>IF(M40='1-INFORME RESULTADOS'!$E$15+'1-INFORME RESULTADOS'!$E$16,"Correcto","Error")</f>
        <v>Correcto</v>
      </c>
      <c r="P40" s="173" t="s">
        <v>1765</v>
      </c>
      <c r="Q40" s="193"/>
      <c r="R40" s="194"/>
    </row>
    <row r="41" spans="1:18" ht="20.1" customHeight="1">
      <c r="A41" s="186">
        <f t="shared" si="0"/>
        <v>0</v>
      </c>
      <c r="B41" s="189" t="s">
        <v>1751</v>
      </c>
      <c r="C41" s="190" t="s">
        <v>1738</v>
      </c>
      <c r="D41" s="281" t="s">
        <v>2974</v>
      </c>
      <c r="E41" s="281"/>
      <c r="F41" s="281"/>
      <c r="G41" s="281"/>
      <c r="H41" s="117"/>
      <c r="I41" s="118"/>
      <c r="J41" s="118"/>
      <c r="K41" s="118"/>
      <c r="L41" s="119"/>
      <c r="M41" s="116">
        <f t="shared" si="2"/>
        <v>0</v>
      </c>
      <c r="O41" s="151" t="str">
        <f>IF(M41='1-INFORME RESULTADOS'!$E$15+'1-INFORME RESULTADOS'!$E$16,"Correcto","Error")</f>
        <v>Correcto</v>
      </c>
      <c r="P41" s="173" t="s">
        <v>1765</v>
      </c>
      <c r="Q41" s="193"/>
      <c r="R41" s="194"/>
    </row>
    <row r="42" spans="1:18" ht="20.1" customHeight="1">
      <c r="A42" s="186">
        <f t="shared" si="0"/>
        <v>0</v>
      </c>
      <c r="B42" s="189" t="s">
        <v>1751</v>
      </c>
      <c r="C42" s="190" t="s">
        <v>1738</v>
      </c>
      <c r="D42" s="281" t="s">
        <v>0</v>
      </c>
      <c r="E42" s="281"/>
      <c r="F42" s="281"/>
      <c r="G42" s="281"/>
      <c r="H42" s="117"/>
      <c r="I42" s="118"/>
      <c r="J42" s="118"/>
      <c r="K42" s="118"/>
      <c r="L42" s="119"/>
      <c r="M42" s="116">
        <f t="shared" si="2"/>
        <v>0</v>
      </c>
      <c r="O42" s="151" t="str">
        <f>IF(M42='1-INFORME RESULTADOS'!$E$15+'1-INFORME RESULTADOS'!$E$16,"Correcto","Error")</f>
        <v>Correcto</v>
      </c>
      <c r="P42" s="173" t="s">
        <v>1765</v>
      </c>
      <c r="Q42" s="193"/>
      <c r="R42" s="194"/>
    </row>
    <row r="43" spans="1:18" ht="20.1" customHeight="1" thickBot="1">
      <c r="A43" s="186">
        <f t="shared" si="0"/>
        <v>0</v>
      </c>
      <c r="B43" s="191" t="s">
        <v>1751</v>
      </c>
      <c r="C43" s="192" t="s">
        <v>1738</v>
      </c>
      <c r="D43" s="285" t="s">
        <v>2989</v>
      </c>
      <c r="E43" s="285"/>
      <c r="F43" s="285"/>
      <c r="G43" s="285"/>
      <c r="H43" s="121"/>
      <c r="I43" s="122"/>
      <c r="J43" s="122"/>
      <c r="K43" s="122"/>
      <c r="L43" s="123"/>
      <c r="M43" s="130">
        <f t="shared" si="2"/>
        <v>0</v>
      </c>
      <c r="O43" s="155" t="str">
        <f>IF(M43='1-INFORME RESULTADOS'!$E$15+'1-INFORME RESULTADOS'!$E$16,"Correcto","Error")</f>
        <v>Correcto</v>
      </c>
      <c r="P43" s="173" t="s">
        <v>1765</v>
      </c>
      <c r="Q43" s="193"/>
      <c r="R43" s="194"/>
    </row>
    <row r="44" spans="1:18" ht="20.1" customHeight="1">
      <c r="A44" s="186">
        <f t="shared" si="0"/>
        <v>0</v>
      </c>
      <c r="B44" s="187" t="s">
        <v>1751</v>
      </c>
      <c r="C44" s="190" t="s">
        <v>1738</v>
      </c>
      <c r="D44" s="284" t="s">
        <v>2975</v>
      </c>
      <c r="E44" s="284"/>
      <c r="F44" s="284"/>
      <c r="G44" s="284"/>
      <c r="H44" s="125"/>
      <c r="I44" s="126"/>
      <c r="J44" s="126"/>
      <c r="K44" s="126"/>
      <c r="L44" s="127"/>
      <c r="M44" s="128">
        <f t="shared" si="2"/>
        <v>0</v>
      </c>
      <c r="O44" s="279" t="str">
        <f>IF(SUM(M44:M46)='1-INFORME RESULTADOS'!$E$15+'1-INFORME RESULTADOS'!$E$16,"Correcto","Error")</f>
        <v>Correcto</v>
      </c>
      <c r="P44" s="173" t="s">
        <v>1766</v>
      </c>
      <c r="Q44" s="193"/>
      <c r="R44" s="194"/>
    </row>
    <row r="45" spans="1:17" ht="20.1" customHeight="1">
      <c r="A45" s="186">
        <f t="shared" si="0"/>
        <v>0</v>
      </c>
      <c r="B45" s="189" t="s">
        <v>1751</v>
      </c>
      <c r="C45" s="190" t="s">
        <v>1738</v>
      </c>
      <c r="D45" s="281" t="s">
        <v>2976</v>
      </c>
      <c r="E45" s="281"/>
      <c r="F45" s="281"/>
      <c r="G45" s="281"/>
      <c r="H45" s="117"/>
      <c r="I45" s="118"/>
      <c r="J45" s="118"/>
      <c r="K45" s="118"/>
      <c r="L45" s="119"/>
      <c r="M45" s="116">
        <f t="shared" si="2"/>
        <v>0</v>
      </c>
      <c r="O45" s="279"/>
      <c r="P45" s="173" t="s">
        <v>1766</v>
      </c>
      <c r="Q45" s="193"/>
    </row>
    <row r="46" spans="1:18" ht="20.1" customHeight="1" thickBot="1">
      <c r="A46" s="186">
        <f t="shared" si="0"/>
        <v>0</v>
      </c>
      <c r="B46" s="191" t="s">
        <v>1751</v>
      </c>
      <c r="C46" s="192" t="s">
        <v>1738</v>
      </c>
      <c r="D46" s="285" t="s">
        <v>2977</v>
      </c>
      <c r="E46" s="285"/>
      <c r="F46" s="285"/>
      <c r="G46" s="285"/>
      <c r="H46" s="121"/>
      <c r="I46" s="122"/>
      <c r="J46" s="122"/>
      <c r="K46" s="122"/>
      <c r="L46" s="123"/>
      <c r="M46" s="130">
        <f t="shared" si="2"/>
        <v>0</v>
      </c>
      <c r="O46" s="279"/>
      <c r="P46" s="173" t="s">
        <v>1766</v>
      </c>
      <c r="Q46" s="193"/>
      <c r="R46" s="194"/>
    </row>
    <row r="47" spans="1:16" ht="20.1" customHeight="1">
      <c r="A47" s="186">
        <f t="shared" si="0"/>
        <v>0</v>
      </c>
      <c r="B47" s="187" t="s">
        <v>1751</v>
      </c>
      <c r="C47" s="190" t="s">
        <v>1738</v>
      </c>
      <c r="D47" s="284" t="s">
        <v>11</v>
      </c>
      <c r="E47" s="284"/>
      <c r="F47" s="284"/>
      <c r="G47" s="284"/>
      <c r="H47" s="125"/>
      <c r="I47" s="126"/>
      <c r="J47" s="126"/>
      <c r="K47" s="126"/>
      <c r="L47" s="127"/>
      <c r="M47" s="128">
        <f t="shared" si="2"/>
        <v>0</v>
      </c>
      <c r="O47" s="278" t="str">
        <f>IF(SUM(M47:M51)='1-INFORME RESULTADOS'!$E$15+'1-INFORME RESULTADOS'!$E$16,"Correcto","Error")</f>
        <v>Correcto</v>
      </c>
      <c r="P47" s="173" t="s">
        <v>2985</v>
      </c>
    </row>
    <row r="48" spans="1:16" ht="20.1" customHeight="1">
      <c r="A48" s="186">
        <f t="shared" si="0"/>
        <v>0</v>
      </c>
      <c r="B48" s="189" t="s">
        <v>1751</v>
      </c>
      <c r="C48" s="190" t="s">
        <v>1738</v>
      </c>
      <c r="D48" s="281" t="s">
        <v>10</v>
      </c>
      <c r="E48" s="281"/>
      <c r="F48" s="281"/>
      <c r="G48" s="281"/>
      <c r="H48" s="117"/>
      <c r="I48" s="118"/>
      <c r="J48" s="118"/>
      <c r="K48" s="118"/>
      <c r="L48" s="119"/>
      <c r="M48" s="116">
        <f t="shared" si="2"/>
        <v>0</v>
      </c>
      <c r="O48" s="279"/>
      <c r="P48" s="173" t="s">
        <v>2985</v>
      </c>
    </row>
    <row r="49" spans="1:16" ht="20.1" customHeight="1">
      <c r="A49" s="186">
        <f t="shared" si="0"/>
        <v>0</v>
      </c>
      <c r="B49" s="189" t="s">
        <v>1751</v>
      </c>
      <c r="C49" s="190" t="s">
        <v>1738</v>
      </c>
      <c r="D49" s="281" t="s">
        <v>12</v>
      </c>
      <c r="E49" s="281"/>
      <c r="F49" s="281"/>
      <c r="G49" s="281"/>
      <c r="H49" s="117"/>
      <c r="I49" s="118"/>
      <c r="J49" s="118"/>
      <c r="K49" s="118"/>
      <c r="L49" s="119"/>
      <c r="M49" s="116">
        <f t="shared" si="2"/>
        <v>0</v>
      </c>
      <c r="O49" s="279"/>
      <c r="P49" s="173" t="s">
        <v>2985</v>
      </c>
    </row>
    <row r="50" spans="1:16" ht="20.1" customHeight="1">
      <c r="A50" s="186">
        <f t="shared" si="0"/>
        <v>0</v>
      </c>
      <c r="B50" s="189" t="s">
        <v>1751</v>
      </c>
      <c r="C50" s="190" t="s">
        <v>1738</v>
      </c>
      <c r="D50" s="281" t="s">
        <v>1755</v>
      </c>
      <c r="E50" s="281"/>
      <c r="F50" s="281"/>
      <c r="G50" s="281"/>
      <c r="H50" s="117"/>
      <c r="I50" s="118"/>
      <c r="J50" s="118"/>
      <c r="K50" s="118"/>
      <c r="L50" s="119"/>
      <c r="M50" s="116">
        <f t="shared" si="2"/>
        <v>0</v>
      </c>
      <c r="O50" s="279"/>
      <c r="P50" s="173" t="s">
        <v>2985</v>
      </c>
    </row>
    <row r="51" spans="1:16" ht="20.1" customHeight="1" thickBot="1">
      <c r="A51" s="186">
        <f t="shared" si="0"/>
        <v>0</v>
      </c>
      <c r="B51" s="191" t="s">
        <v>1751</v>
      </c>
      <c r="C51" s="192" t="s">
        <v>1738</v>
      </c>
      <c r="D51" s="285" t="s">
        <v>2978</v>
      </c>
      <c r="E51" s="285"/>
      <c r="F51" s="285"/>
      <c r="G51" s="285"/>
      <c r="H51" s="121"/>
      <c r="I51" s="122"/>
      <c r="J51" s="122"/>
      <c r="K51" s="122"/>
      <c r="L51" s="123"/>
      <c r="M51" s="130">
        <f t="shared" si="2"/>
        <v>0</v>
      </c>
      <c r="O51" s="280"/>
      <c r="P51" s="173" t="s">
        <v>2985</v>
      </c>
    </row>
    <row r="52" spans="1:16" ht="20.1" customHeight="1">
      <c r="A52" s="186">
        <f t="shared" si="0"/>
        <v>0</v>
      </c>
      <c r="B52" s="187" t="s">
        <v>1751</v>
      </c>
      <c r="C52" s="190" t="s">
        <v>1738</v>
      </c>
      <c r="D52" s="284" t="s">
        <v>2979</v>
      </c>
      <c r="E52" s="284"/>
      <c r="F52" s="284"/>
      <c r="G52" s="284"/>
      <c r="H52" s="125"/>
      <c r="I52" s="126"/>
      <c r="J52" s="126"/>
      <c r="K52" s="126"/>
      <c r="L52" s="127"/>
      <c r="M52" s="128">
        <f t="shared" si="2"/>
        <v>0</v>
      </c>
      <c r="O52" s="279" t="str">
        <f>IF(SUM(M52:M55)='1-INFORME RESULTADOS'!$E$15+'1-INFORME RESULTADOS'!$E$16,"Correcto","Error")</f>
        <v>Correcto</v>
      </c>
      <c r="P52" s="173" t="s">
        <v>2986</v>
      </c>
    </row>
    <row r="53" spans="1:16" ht="20.1" customHeight="1">
      <c r="A53" s="186">
        <f t="shared" si="0"/>
        <v>0</v>
      </c>
      <c r="B53" s="189" t="s">
        <v>1751</v>
      </c>
      <c r="C53" s="190" t="s">
        <v>1738</v>
      </c>
      <c r="D53" s="281" t="s">
        <v>2980</v>
      </c>
      <c r="E53" s="281"/>
      <c r="F53" s="281"/>
      <c r="G53" s="281"/>
      <c r="H53" s="117"/>
      <c r="I53" s="118"/>
      <c r="J53" s="118"/>
      <c r="K53" s="118"/>
      <c r="L53" s="119"/>
      <c r="M53" s="116">
        <f t="shared" si="2"/>
        <v>0</v>
      </c>
      <c r="O53" s="279"/>
      <c r="P53" s="173" t="s">
        <v>2986</v>
      </c>
    </row>
    <row r="54" spans="1:16" ht="20.1" customHeight="1">
      <c r="A54" s="186">
        <f t="shared" si="0"/>
        <v>0</v>
      </c>
      <c r="B54" s="189" t="s">
        <v>1751</v>
      </c>
      <c r="C54" s="190" t="s">
        <v>1738</v>
      </c>
      <c r="D54" s="281" t="s">
        <v>2981</v>
      </c>
      <c r="E54" s="281"/>
      <c r="F54" s="281"/>
      <c r="G54" s="281"/>
      <c r="H54" s="117"/>
      <c r="I54" s="118"/>
      <c r="J54" s="118"/>
      <c r="K54" s="118"/>
      <c r="L54" s="119"/>
      <c r="M54" s="116">
        <f t="shared" si="2"/>
        <v>0</v>
      </c>
      <c r="O54" s="279"/>
      <c r="P54" s="173" t="s">
        <v>2986</v>
      </c>
    </row>
    <row r="55" spans="1:16" ht="20.1" customHeight="1" thickBot="1">
      <c r="A55" s="186">
        <f t="shared" si="0"/>
        <v>0</v>
      </c>
      <c r="B55" s="195" t="s">
        <v>1751</v>
      </c>
      <c r="C55" s="192" t="s">
        <v>1738</v>
      </c>
      <c r="D55" s="286" t="s">
        <v>2982</v>
      </c>
      <c r="E55" s="286"/>
      <c r="F55" s="286"/>
      <c r="G55" s="286"/>
      <c r="H55" s="131"/>
      <c r="I55" s="132"/>
      <c r="J55" s="132"/>
      <c r="K55" s="132"/>
      <c r="L55" s="133"/>
      <c r="M55" s="134">
        <f t="shared" si="2"/>
        <v>0</v>
      </c>
      <c r="O55" s="280"/>
      <c r="P55" s="173" t="s">
        <v>2986</v>
      </c>
    </row>
    <row r="56" spans="1:16" ht="20.1" customHeight="1">
      <c r="A56" s="186">
        <f t="shared" si="0"/>
        <v>0</v>
      </c>
      <c r="B56" s="187" t="s">
        <v>1751</v>
      </c>
      <c r="C56" s="190" t="s">
        <v>1738</v>
      </c>
      <c r="D56" s="284" t="s">
        <v>2983</v>
      </c>
      <c r="E56" s="284"/>
      <c r="F56" s="284"/>
      <c r="G56" s="284"/>
      <c r="H56" s="126"/>
      <c r="I56" s="126"/>
      <c r="J56" s="126"/>
      <c r="K56" s="126"/>
      <c r="L56" s="127"/>
      <c r="M56" s="128">
        <f t="shared" si="2"/>
        <v>0</v>
      </c>
      <c r="O56" s="129"/>
      <c r="P56" s="173" t="s">
        <v>1768</v>
      </c>
    </row>
    <row r="57" spans="1:16" ht="20.1" customHeight="1" thickBot="1">
      <c r="A57" s="186">
        <f t="shared" si="0"/>
        <v>0</v>
      </c>
      <c r="B57" s="191" t="s">
        <v>1751</v>
      </c>
      <c r="C57" s="192" t="s">
        <v>1738</v>
      </c>
      <c r="D57" s="285" t="s">
        <v>2984</v>
      </c>
      <c r="E57" s="285"/>
      <c r="F57" s="285"/>
      <c r="G57" s="285"/>
      <c r="H57" s="122"/>
      <c r="I57" s="122"/>
      <c r="J57" s="122"/>
      <c r="K57" s="122"/>
      <c r="L57" s="123"/>
      <c r="M57" s="124">
        <f t="shared" si="2"/>
        <v>0</v>
      </c>
      <c r="O57" s="129"/>
      <c r="P57" s="173" t="s">
        <v>1768</v>
      </c>
    </row>
    <row r="58" spans="1:15" ht="20.1" customHeight="1">
      <c r="A58" s="186">
        <f t="shared" si="0"/>
        <v>0</v>
      </c>
      <c r="B58" s="115"/>
      <c r="C58" s="129"/>
      <c r="D58" s="283"/>
      <c r="E58" s="283"/>
      <c r="F58" s="283"/>
      <c r="G58" s="283"/>
      <c r="H58" s="199"/>
      <c r="I58" s="199"/>
      <c r="J58" s="199"/>
      <c r="K58" s="199"/>
      <c r="L58" s="199"/>
      <c r="M58" s="200"/>
      <c r="O58" s="129"/>
    </row>
    <row r="59" spans="1:15" ht="20.1" customHeight="1" thickBot="1">
      <c r="A59" s="186">
        <f t="shared" si="0"/>
        <v>0</v>
      </c>
      <c r="B59" s="115"/>
      <c r="C59" s="129"/>
      <c r="D59" s="283"/>
      <c r="E59" s="283"/>
      <c r="F59" s="283"/>
      <c r="G59" s="283"/>
      <c r="H59" s="199"/>
      <c r="I59" s="199"/>
      <c r="J59" s="199"/>
      <c r="K59" s="199"/>
      <c r="L59" s="199"/>
      <c r="M59" s="200"/>
      <c r="O59" s="129"/>
    </row>
    <row r="60" spans="1:16" ht="20.1" customHeight="1">
      <c r="A60" s="186">
        <f t="shared" si="0"/>
        <v>0</v>
      </c>
      <c r="B60" s="187" t="s">
        <v>1751</v>
      </c>
      <c r="C60" s="197" t="s">
        <v>1739</v>
      </c>
      <c r="D60" s="284" t="s">
        <v>1752</v>
      </c>
      <c r="E60" s="284"/>
      <c r="F60" s="284"/>
      <c r="G60" s="284"/>
      <c r="H60" s="126"/>
      <c r="I60" s="126"/>
      <c r="J60" s="126"/>
      <c r="K60" s="126"/>
      <c r="L60" s="127"/>
      <c r="M60" s="128">
        <f>SUM(H60:L60)</f>
        <v>0</v>
      </c>
      <c r="O60" s="152" t="str">
        <f>IF(M60='1-INFORME RESULTADOS'!$E$17+'1-INFORME RESULTADOS'!$E$18-$M$124,"Correcto","Error")</f>
        <v>Correcto</v>
      </c>
      <c r="P60" s="173" t="s">
        <v>3013</v>
      </c>
    </row>
    <row r="61" spans="1:16" ht="20.1" customHeight="1">
      <c r="A61" s="186">
        <f t="shared" si="0"/>
        <v>0</v>
      </c>
      <c r="B61" s="189" t="s">
        <v>1751</v>
      </c>
      <c r="C61" s="201" t="s">
        <v>1739</v>
      </c>
      <c r="D61" s="281" t="s">
        <v>2971</v>
      </c>
      <c r="E61" s="281"/>
      <c r="F61" s="281"/>
      <c r="G61" s="281"/>
      <c r="H61" s="118"/>
      <c r="I61" s="118"/>
      <c r="J61" s="118"/>
      <c r="K61" s="118"/>
      <c r="L61" s="119"/>
      <c r="M61" s="120">
        <f aca="true" t="shared" si="3" ref="M61:M85">SUM(H61:L61)</f>
        <v>0</v>
      </c>
      <c r="O61" s="153" t="str">
        <f>IF(M61='1-INFORME RESULTADOS'!$E$17+'1-INFORME RESULTADOS'!$E$18,"Correcto","Error")</f>
        <v>Correcto</v>
      </c>
      <c r="P61" s="173" t="s">
        <v>1765</v>
      </c>
    </row>
    <row r="62" spans="1:16" ht="20.1" customHeight="1">
      <c r="A62" s="186">
        <f t="shared" si="0"/>
        <v>0</v>
      </c>
      <c r="B62" s="189" t="s">
        <v>1751</v>
      </c>
      <c r="C62" s="201" t="s">
        <v>1739</v>
      </c>
      <c r="D62" s="281" t="s">
        <v>2987</v>
      </c>
      <c r="E62" s="281"/>
      <c r="F62" s="281"/>
      <c r="G62" s="281"/>
      <c r="H62" s="118"/>
      <c r="I62" s="118"/>
      <c r="J62" s="118"/>
      <c r="K62" s="118"/>
      <c r="L62" s="119"/>
      <c r="M62" s="120">
        <f t="shared" si="3"/>
        <v>0</v>
      </c>
      <c r="O62" s="153" t="str">
        <f>IF(M62='1-INFORME RESULTADOS'!$E$17+'1-INFORME RESULTADOS'!$E$18,"Correcto","Error")</f>
        <v>Correcto</v>
      </c>
      <c r="P62" s="173" t="s">
        <v>1765</v>
      </c>
    </row>
    <row r="63" spans="1:16" ht="20.1" customHeight="1">
      <c r="A63" s="186"/>
      <c r="B63" s="189" t="s">
        <v>1751</v>
      </c>
      <c r="C63" s="201" t="s">
        <v>1739</v>
      </c>
      <c r="D63" s="281" t="s">
        <v>2988</v>
      </c>
      <c r="E63" s="281"/>
      <c r="F63" s="281"/>
      <c r="G63" s="281"/>
      <c r="H63" s="118"/>
      <c r="I63" s="118"/>
      <c r="J63" s="118"/>
      <c r="K63" s="118"/>
      <c r="L63" s="119"/>
      <c r="M63" s="120">
        <f t="shared" si="3"/>
        <v>0</v>
      </c>
      <c r="O63" s="153" t="str">
        <f>IF(M63='1-INFORME RESULTADOS'!$E$17+'1-INFORME RESULTADOS'!$E$18-$M$124,"Correcto","Error")</f>
        <v>Correcto</v>
      </c>
      <c r="P63" s="173" t="s">
        <v>3013</v>
      </c>
    </row>
    <row r="64" spans="1:16" ht="20.1" customHeight="1">
      <c r="A64" s="186">
        <f t="shared" si="0"/>
        <v>0</v>
      </c>
      <c r="B64" s="189" t="s">
        <v>1751</v>
      </c>
      <c r="C64" s="201" t="s">
        <v>1739</v>
      </c>
      <c r="D64" s="281" t="s">
        <v>2973</v>
      </c>
      <c r="E64" s="281"/>
      <c r="F64" s="281"/>
      <c r="G64" s="281"/>
      <c r="H64" s="118"/>
      <c r="I64" s="118"/>
      <c r="J64" s="118"/>
      <c r="K64" s="118"/>
      <c r="L64" s="119"/>
      <c r="M64" s="120">
        <f t="shared" si="3"/>
        <v>0</v>
      </c>
      <c r="O64" s="153" t="str">
        <f>IF(M64='1-INFORME RESULTADOS'!$E$17+'1-INFORME RESULTADOS'!$E$18-$M$123,"Correcto","Error")</f>
        <v>Correcto</v>
      </c>
      <c r="P64" s="173" t="s">
        <v>3013</v>
      </c>
    </row>
    <row r="65" spans="1:16" ht="20.1" customHeight="1">
      <c r="A65" s="186">
        <f t="shared" si="0"/>
        <v>0</v>
      </c>
      <c r="B65" s="189" t="s">
        <v>1751</v>
      </c>
      <c r="C65" s="201" t="s">
        <v>1739</v>
      </c>
      <c r="D65" s="281" t="s">
        <v>2974</v>
      </c>
      <c r="E65" s="281"/>
      <c r="F65" s="281"/>
      <c r="G65" s="281"/>
      <c r="H65" s="118"/>
      <c r="I65" s="118"/>
      <c r="J65" s="118"/>
      <c r="K65" s="118"/>
      <c r="L65" s="119"/>
      <c r="M65" s="120">
        <f t="shared" si="3"/>
        <v>0</v>
      </c>
      <c r="O65" s="153" t="str">
        <f>IF(M65='1-INFORME RESULTADOS'!$E$17+'1-INFORME RESULTADOS'!$E$18-$M$123,"Correcto","Error")</f>
        <v>Correcto</v>
      </c>
      <c r="P65" s="173" t="s">
        <v>3013</v>
      </c>
    </row>
    <row r="66" spans="1:16" ht="20.1" customHeight="1">
      <c r="A66" s="186">
        <f t="shared" si="0"/>
        <v>0</v>
      </c>
      <c r="B66" s="189" t="s">
        <v>1751</v>
      </c>
      <c r="C66" s="201" t="s">
        <v>1739</v>
      </c>
      <c r="D66" s="281" t="s">
        <v>0</v>
      </c>
      <c r="E66" s="281"/>
      <c r="F66" s="281"/>
      <c r="G66" s="281"/>
      <c r="H66" s="118"/>
      <c r="I66" s="118"/>
      <c r="J66" s="118"/>
      <c r="K66" s="118"/>
      <c r="L66" s="119"/>
      <c r="M66" s="120">
        <f t="shared" si="3"/>
        <v>0</v>
      </c>
      <c r="O66" s="153" t="str">
        <f>IF(M66='1-INFORME RESULTADOS'!$E$17+'1-INFORME RESULTADOS'!$E$18-$M$124,"Correcto","Error")</f>
        <v>Correcto</v>
      </c>
      <c r="P66" s="173" t="s">
        <v>3013</v>
      </c>
    </row>
    <row r="67" spans="1:16" ht="20.1" customHeight="1">
      <c r="A67" s="186">
        <f aca="true" t="shared" si="4" ref="A67:A121">+$E$13</f>
        <v>0</v>
      </c>
      <c r="B67" s="189" t="s">
        <v>1751</v>
      </c>
      <c r="C67" s="201" t="s">
        <v>1739</v>
      </c>
      <c r="D67" s="281" t="s">
        <v>1754</v>
      </c>
      <c r="E67" s="281"/>
      <c r="F67" s="281"/>
      <c r="G67" s="281"/>
      <c r="H67" s="118"/>
      <c r="I67" s="118"/>
      <c r="J67" s="118"/>
      <c r="K67" s="118"/>
      <c r="L67" s="119"/>
      <c r="M67" s="120">
        <f t="shared" si="3"/>
        <v>0</v>
      </c>
      <c r="O67" s="153" t="str">
        <f>IF(M67='1-INFORME RESULTADOS'!$E$17+'1-INFORME RESULTADOS'!$E$18,"Correcto","Error")</f>
        <v>Correcto</v>
      </c>
      <c r="P67" s="173" t="s">
        <v>1765</v>
      </c>
    </row>
    <row r="68" spans="1:18" ht="20.1" customHeight="1" thickBot="1">
      <c r="A68" s="186">
        <f t="shared" si="4"/>
        <v>0</v>
      </c>
      <c r="B68" s="195" t="s">
        <v>1751</v>
      </c>
      <c r="C68" s="202" t="s">
        <v>1739</v>
      </c>
      <c r="D68" s="286" t="s">
        <v>2989</v>
      </c>
      <c r="E68" s="286"/>
      <c r="F68" s="286"/>
      <c r="G68" s="286"/>
      <c r="H68" s="132"/>
      <c r="I68" s="132"/>
      <c r="J68" s="132"/>
      <c r="K68" s="132"/>
      <c r="L68" s="133"/>
      <c r="M68" s="135">
        <f t="shared" si="3"/>
        <v>0</v>
      </c>
      <c r="O68" s="154" t="str">
        <f>IF(M68='1-INFORME RESULTADOS'!$E$17+'1-INFORME RESULTADOS'!$E$18-$M$125,"Correcto","Error")</f>
        <v>Correcto</v>
      </c>
      <c r="P68" s="173" t="s">
        <v>3013</v>
      </c>
      <c r="R68" s="194"/>
    </row>
    <row r="69" spans="1:16" ht="20.1" customHeight="1">
      <c r="A69" s="186">
        <f t="shared" si="4"/>
        <v>0</v>
      </c>
      <c r="B69" s="187" t="s">
        <v>1751</v>
      </c>
      <c r="C69" s="197" t="s">
        <v>1739</v>
      </c>
      <c r="D69" s="284" t="s">
        <v>2975</v>
      </c>
      <c r="E69" s="284"/>
      <c r="F69" s="284"/>
      <c r="G69" s="284"/>
      <c r="H69" s="126"/>
      <c r="I69" s="126"/>
      <c r="J69" s="126"/>
      <c r="K69" s="126"/>
      <c r="L69" s="127"/>
      <c r="M69" s="128">
        <f t="shared" si="3"/>
        <v>0</v>
      </c>
      <c r="O69" s="322" t="str">
        <f>IF(SUM(M69:M71)='1-INFORME RESULTADOS'!$E$17+'1-INFORME RESULTADOS'!$E$18-$M$123,"Correcto","Error")</f>
        <v>Correcto</v>
      </c>
      <c r="P69" s="173" t="s">
        <v>3014</v>
      </c>
    </row>
    <row r="70" spans="1:16" ht="20.1" customHeight="1">
      <c r="A70" s="186"/>
      <c r="B70" s="189" t="s">
        <v>1751</v>
      </c>
      <c r="C70" s="201" t="s">
        <v>1739</v>
      </c>
      <c r="D70" s="281" t="s">
        <v>2976</v>
      </c>
      <c r="E70" s="281"/>
      <c r="F70" s="281"/>
      <c r="G70" s="281"/>
      <c r="H70" s="118"/>
      <c r="I70" s="118"/>
      <c r="J70" s="118"/>
      <c r="K70" s="118"/>
      <c r="L70" s="119"/>
      <c r="M70" s="120">
        <f t="shared" si="3"/>
        <v>0</v>
      </c>
      <c r="O70" s="323"/>
      <c r="P70" s="173" t="s">
        <v>3014</v>
      </c>
    </row>
    <row r="71" spans="1:16" ht="20.1" customHeight="1" thickBot="1">
      <c r="A71" s="186"/>
      <c r="B71" s="195" t="s">
        <v>1751</v>
      </c>
      <c r="C71" s="202" t="s">
        <v>1739</v>
      </c>
      <c r="D71" s="286" t="s">
        <v>2977</v>
      </c>
      <c r="E71" s="286"/>
      <c r="F71" s="286"/>
      <c r="G71" s="286"/>
      <c r="H71" s="132"/>
      <c r="I71" s="132"/>
      <c r="J71" s="132"/>
      <c r="K71" s="132"/>
      <c r="L71" s="133"/>
      <c r="M71" s="135">
        <f t="shared" si="3"/>
        <v>0</v>
      </c>
      <c r="O71" s="324"/>
      <c r="P71" s="173" t="s">
        <v>3014</v>
      </c>
    </row>
    <row r="72" spans="1:16" ht="20.1" customHeight="1">
      <c r="A72" s="186"/>
      <c r="B72" s="187" t="s">
        <v>1751</v>
      </c>
      <c r="C72" s="197" t="s">
        <v>1739</v>
      </c>
      <c r="D72" s="284" t="s">
        <v>11</v>
      </c>
      <c r="E72" s="284"/>
      <c r="F72" s="284"/>
      <c r="G72" s="284"/>
      <c r="H72" s="126"/>
      <c r="I72" s="126"/>
      <c r="J72" s="126"/>
      <c r="K72" s="126"/>
      <c r="L72" s="127"/>
      <c r="M72" s="128">
        <f t="shared" si="3"/>
        <v>0</v>
      </c>
      <c r="O72" s="322" t="str">
        <f>IF(SUM(M72:M76)='1-INFORME RESULTADOS'!$E$17+'1-INFORME RESULTADOS'!$E$18,"Correcto","Error")</f>
        <v>Correcto</v>
      </c>
      <c r="P72" s="173" t="s">
        <v>2985</v>
      </c>
    </row>
    <row r="73" spans="1:16" ht="20.1" customHeight="1">
      <c r="A73" s="186"/>
      <c r="B73" s="189" t="s">
        <v>1751</v>
      </c>
      <c r="C73" s="201" t="s">
        <v>1739</v>
      </c>
      <c r="D73" s="281" t="s">
        <v>10</v>
      </c>
      <c r="E73" s="281"/>
      <c r="F73" s="281"/>
      <c r="G73" s="281"/>
      <c r="H73" s="118"/>
      <c r="I73" s="118"/>
      <c r="J73" s="118"/>
      <c r="K73" s="118"/>
      <c r="L73" s="119"/>
      <c r="M73" s="120">
        <f t="shared" si="3"/>
        <v>0</v>
      </c>
      <c r="O73" s="323"/>
      <c r="P73" s="173" t="s">
        <v>2985</v>
      </c>
    </row>
    <row r="74" spans="1:16" ht="20.1" customHeight="1">
      <c r="A74" s="186"/>
      <c r="B74" s="189" t="s">
        <v>1751</v>
      </c>
      <c r="C74" s="201" t="s">
        <v>1739</v>
      </c>
      <c r="D74" s="281" t="s">
        <v>12</v>
      </c>
      <c r="E74" s="281"/>
      <c r="F74" s="281"/>
      <c r="G74" s="281"/>
      <c r="H74" s="118"/>
      <c r="I74" s="118"/>
      <c r="J74" s="118"/>
      <c r="K74" s="118"/>
      <c r="L74" s="119"/>
      <c r="M74" s="120">
        <f t="shared" si="3"/>
        <v>0</v>
      </c>
      <c r="O74" s="323"/>
      <c r="P74" s="173" t="s">
        <v>2985</v>
      </c>
    </row>
    <row r="75" spans="1:16" ht="20.1" customHeight="1">
      <c r="A75" s="186"/>
      <c r="B75" s="189" t="s">
        <v>1751</v>
      </c>
      <c r="C75" s="201" t="s">
        <v>1739</v>
      </c>
      <c r="D75" s="281" t="s">
        <v>1755</v>
      </c>
      <c r="E75" s="281"/>
      <c r="F75" s="281"/>
      <c r="G75" s="281"/>
      <c r="H75" s="118"/>
      <c r="I75" s="118"/>
      <c r="J75" s="118"/>
      <c r="K75" s="118"/>
      <c r="L75" s="119"/>
      <c r="M75" s="120">
        <f t="shared" si="3"/>
        <v>0</v>
      </c>
      <c r="O75" s="323"/>
      <c r="P75" s="173" t="s">
        <v>2985</v>
      </c>
    </row>
    <row r="76" spans="1:16" ht="20.1" customHeight="1" thickBot="1">
      <c r="A76" s="186"/>
      <c r="B76" s="195" t="s">
        <v>1751</v>
      </c>
      <c r="C76" s="202" t="s">
        <v>1739</v>
      </c>
      <c r="D76" s="286" t="s">
        <v>2978</v>
      </c>
      <c r="E76" s="286"/>
      <c r="F76" s="286"/>
      <c r="G76" s="286"/>
      <c r="H76" s="132"/>
      <c r="I76" s="132"/>
      <c r="J76" s="132"/>
      <c r="K76" s="132"/>
      <c r="L76" s="133"/>
      <c r="M76" s="135">
        <f t="shared" si="3"/>
        <v>0</v>
      </c>
      <c r="O76" s="324"/>
      <c r="P76" s="173" t="s">
        <v>2985</v>
      </c>
    </row>
    <row r="77" spans="1:16" ht="20.1" customHeight="1">
      <c r="A77" s="186"/>
      <c r="B77" s="187" t="s">
        <v>1751</v>
      </c>
      <c r="C77" s="197" t="s">
        <v>1739</v>
      </c>
      <c r="D77" s="284" t="s">
        <v>2979</v>
      </c>
      <c r="E77" s="284"/>
      <c r="F77" s="284"/>
      <c r="G77" s="284"/>
      <c r="H77" s="126"/>
      <c r="I77" s="126"/>
      <c r="J77" s="126"/>
      <c r="K77" s="126"/>
      <c r="L77" s="127"/>
      <c r="M77" s="128">
        <f t="shared" si="3"/>
        <v>0</v>
      </c>
      <c r="O77" s="129" t="s">
        <v>1694</v>
      </c>
      <c r="P77" s="173" t="s">
        <v>1768</v>
      </c>
    </row>
    <row r="78" spans="1:16" ht="20.1" customHeight="1">
      <c r="A78" s="186">
        <f t="shared" si="4"/>
        <v>0</v>
      </c>
      <c r="B78" s="189" t="s">
        <v>1751</v>
      </c>
      <c r="C78" s="201" t="s">
        <v>1739</v>
      </c>
      <c r="D78" s="281" t="s">
        <v>2980</v>
      </c>
      <c r="E78" s="281"/>
      <c r="F78" s="281"/>
      <c r="G78" s="281"/>
      <c r="H78" s="118"/>
      <c r="I78" s="118"/>
      <c r="J78" s="118"/>
      <c r="K78" s="118"/>
      <c r="L78" s="119"/>
      <c r="M78" s="120">
        <f t="shared" si="3"/>
        <v>0</v>
      </c>
      <c r="O78" s="129" t="s">
        <v>1694</v>
      </c>
      <c r="P78" s="173" t="s">
        <v>1768</v>
      </c>
    </row>
    <row r="79" spans="1:16" ht="20.1" customHeight="1" thickBot="1">
      <c r="A79" s="186">
        <f t="shared" si="4"/>
        <v>0</v>
      </c>
      <c r="B79" s="195" t="s">
        <v>1751</v>
      </c>
      <c r="C79" s="202" t="s">
        <v>1739</v>
      </c>
      <c r="D79" s="286" t="s">
        <v>2981</v>
      </c>
      <c r="E79" s="286"/>
      <c r="F79" s="286"/>
      <c r="G79" s="286"/>
      <c r="H79" s="132"/>
      <c r="I79" s="132"/>
      <c r="J79" s="132"/>
      <c r="K79" s="132"/>
      <c r="L79" s="133"/>
      <c r="M79" s="135">
        <f t="shared" si="3"/>
        <v>0</v>
      </c>
      <c r="O79" s="129" t="s">
        <v>1694</v>
      </c>
      <c r="P79" s="173" t="s">
        <v>1768</v>
      </c>
    </row>
    <row r="80" spans="1:16" ht="20.1" customHeight="1">
      <c r="A80" s="186">
        <f t="shared" si="4"/>
        <v>0</v>
      </c>
      <c r="B80" s="187" t="s">
        <v>1751</v>
      </c>
      <c r="C80" s="197" t="s">
        <v>1739</v>
      </c>
      <c r="D80" s="284" t="s">
        <v>2990</v>
      </c>
      <c r="E80" s="284"/>
      <c r="F80" s="284"/>
      <c r="G80" s="284"/>
      <c r="H80" s="126"/>
      <c r="I80" s="126"/>
      <c r="J80" s="126"/>
      <c r="K80" s="126"/>
      <c r="L80" s="127"/>
      <c r="M80" s="128">
        <f t="shared" si="3"/>
        <v>0</v>
      </c>
      <c r="O80" s="129" t="s">
        <v>1694</v>
      </c>
      <c r="P80" s="173" t="s">
        <v>1768</v>
      </c>
    </row>
    <row r="81" spans="1:16" ht="20.1" customHeight="1">
      <c r="A81" s="186">
        <f t="shared" si="4"/>
        <v>0</v>
      </c>
      <c r="B81" s="189" t="s">
        <v>1751</v>
      </c>
      <c r="C81" s="201" t="s">
        <v>1739</v>
      </c>
      <c r="D81" s="281" t="s">
        <v>1758</v>
      </c>
      <c r="E81" s="281"/>
      <c r="F81" s="281"/>
      <c r="G81" s="281"/>
      <c r="H81" s="118"/>
      <c r="I81" s="118"/>
      <c r="J81" s="118"/>
      <c r="K81" s="118"/>
      <c r="L81" s="119"/>
      <c r="M81" s="120">
        <f t="shared" si="3"/>
        <v>0</v>
      </c>
      <c r="O81" s="129" t="s">
        <v>1694</v>
      </c>
      <c r="P81" s="173" t="s">
        <v>1768</v>
      </c>
    </row>
    <row r="82" spans="1:16" ht="20.1" customHeight="1">
      <c r="A82" s="186">
        <f t="shared" si="4"/>
        <v>0</v>
      </c>
      <c r="B82" s="189" t="s">
        <v>1751</v>
      </c>
      <c r="C82" s="201" t="s">
        <v>1739</v>
      </c>
      <c r="D82" s="281" t="s">
        <v>2991</v>
      </c>
      <c r="E82" s="281"/>
      <c r="F82" s="281"/>
      <c r="G82" s="281"/>
      <c r="H82" s="118"/>
      <c r="I82" s="118"/>
      <c r="J82" s="118"/>
      <c r="K82" s="118"/>
      <c r="L82" s="119"/>
      <c r="M82" s="120">
        <f t="shared" si="3"/>
        <v>0</v>
      </c>
      <c r="O82" s="129" t="s">
        <v>1694</v>
      </c>
      <c r="P82" s="173" t="s">
        <v>1768</v>
      </c>
    </row>
    <row r="83" spans="1:16" ht="20.1" customHeight="1">
      <c r="A83" s="186">
        <f t="shared" si="4"/>
        <v>0</v>
      </c>
      <c r="B83" s="189" t="s">
        <v>1751</v>
      </c>
      <c r="C83" s="201" t="s">
        <v>1739</v>
      </c>
      <c r="D83" s="281" t="s">
        <v>2992</v>
      </c>
      <c r="E83" s="281"/>
      <c r="F83" s="281"/>
      <c r="G83" s="281"/>
      <c r="H83" s="118"/>
      <c r="I83" s="118"/>
      <c r="J83" s="118"/>
      <c r="K83" s="118"/>
      <c r="L83" s="119"/>
      <c r="M83" s="120">
        <f t="shared" si="3"/>
        <v>0</v>
      </c>
      <c r="O83" s="129" t="s">
        <v>1694</v>
      </c>
      <c r="P83" s="173" t="s">
        <v>1768</v>
      </c>
    </row>
    <row r="84" spans="1:16" ht="20.1" customHeight="1">
      <c r="A84" s="186">
        <f t="shared" si="4"/>
        <v>0</v>
      </c>
      <c r="B84" s="189" t="s">
        <v>1751</v>
      </c>
      <c r="C84" s="201" t="s">
        <v>1739</v>
      </c>
      <c r="D84" s="281" t="s">
        <v>2983</v>
      </c>
      <c r="E84" s="281"/>
      <c r="F84" s="281"/>
      <c r="G84" s="281"/>
      <c r="H84" s="118"/>
      <c r="I84" s="118"/>
      <c r="J84" s="118"/>
      <c r="K84" s="118"/>
      <c r="L84" s="119"/>
      <c r="M84" s="120">
        <f t="shared" si="3"/>
        <v>0</v>
      </c>
      <c r="O84" s="129" t="s">
        <v>1694</v>
      </c>
      <c r="P84" s="173" t="s">
        <v>1768</v>
      </c>
    </row>
    <row r="85" spans="1:16" ht="20.1" customHeight="1" thickBot="1">
      <c r="A85" s="186">
        <f t="shared" si="4"/>
        <v>0</v>
      </c>
      <c r="B85" s="191" t="s">
        <v>1751</v>
      </c>
      <c r="C85" s="198" t="s">
        <v>1739</v>
      </c>
      <c r="D85" s="285" t="s">
        <v>2984</v>
      </c>
      <c r="E85" s="285"/>
      <c r="F85" s="285"/>
      <c r="G85" s="285"/>
      <c r="H85" s="122"/>
      <c r="I85" s="122"/>
      <c r="J85" s="122"/>
      <c r="K85" s="122"/>
      <c r="L85" s="123"/>
      <c r="M85" s="124">
        <f t="shared" si="3"/>
        <v>0</v>
      </c>
      <c r="O85" s="129"/>
      <c r="P85" s="173" t="s">
        <v>1768</v>
      </c>
    </row>
    <row r="86" spans="1:15" ht="20.1" customHeight="1">
      <c r="A86" s="186">
        <f t="shared" si="4"/>
        <v>0</v>
      </c>
      <c r="B86" s="115"/>
      <c r="C86" s="129"/>
      <c r="D86" s="283"/>
      <c r="E86" s="283"/>
      <c r="F86" s="283"/>
      <c r="G86" s="283"/>
      <c r="H86" s="199"/>
      <c r="I86" s="199"/>
      <c r="J86" s="199"/>
      <c r="K86" s="199"/>
      <c r="L86" s="199"/>
      <c r="M86" s="200"/>
      <c r="O86" s="129"/>
    </row>
    <row r="87" spans="1:15" ht="20.1" customHeight="1" thickBot="1">
      <c r="A87" s="186">
        <f t="shared" si="4"/>
        <v>0</v>
      </c>
      <c r="B87" s="115"/>
      <c r="C87" s="129"/>
      <c r="D87" s="283"/>
      <c r="E87" s="283"/>
      <c r="F87" s="283"/>
      <c r="G87" s="283"/>
      <c r="H87" s="199"/>
      <c r="I87" s="199"/>
      <c r="J87" s="199"/>
      <c r="K87" s="199"/>
      <c r="L87" s="199"/>
      <c r="M87" s="200"/>
      <c r="O87" s="129"/>
    </row>
    <row r="88" spans="1:16" ht="20.1" customHeight="1">
      <c r="A88" s="186">
        <f t="shared" si="4"/>
        <v>0</v>
      </c>
      <c r="B88" s="187" t="s">
        <v>1751</v>
      </c>
      <c r="C88" s="197" t="s">
        <v>1740</v>
      </c>
      <c r="D88" s="284" t="s">
        <v>1753</v>
      </c>
      <c r="E88" s="284"/>
      <c r="F88" s="284"/>
      <c r="G88" s="284"/>
      <c r="H88" s="126"/>
      <c r="I88" s="126"/>
      <c r="J88" s="126"/>
      <c r="K88" s="126"/>
      <c r="L88" s="127"/>
      <c r="M88" s="128">
        <f>SUM(H88:L88)</f>
        <v>0</v>
      </c>
      <c r="O88" s="152" t="str">
        <f>IF(M88='1-INFORME RESULTADOS'!$E$19+'1-INFORME RESULTADOS'!$E$20,"Correcto","Error")</f>
        <v>Correcto</v>
      </c>
      <c r="P88" s="173" t="s">
        <v>1765</v>
      </c>
    </row>
    <row r="89" spans="1:16" ht="20.1" customHeight="1">
      <c r="A89" s="186">
        <f t="shared" si="4"/>
        <v>0</v>
      </c>
      <c r="B89" s="189" t="s">
        <v>1751</v>
      </c>
      <c r="C89" s="201" t="s">
        <v>1740</v>
      </c>
      <c r="D89" s="281" t="s">
        <v>2973</v>
      </c>
      <c r="E89" s="281"/>
      <c r="F89" s="281"/>
      <c r="G89" s="281"/>
      <c r="H89" s="118"/>
      <c r="I89" s="118"/>
      <c r="J89" s="118"/>
      <c r="K89" s="118"/>
      <c r="L89" s="119"/>
      <c r="M89" s="120">
        <f aca="true" t="shared" si="5" ref="M89:M121">SUM(H89:L89)</f>
        <v>0</v>
      </c>
      <c r="O89" s="153" t="str">
        <f>IF(M89='1-INFORME RESULTADOS'!$E$19+'1-INFORME RESULTADOS'!$E$20-$M$127,"Correcto","Error")</f>
        <v>Correcto</v>
      </c>
      <c r="P89" s="173" t="s">
        <v>3013</v>
      </c>
    </row>
    <row r="90" spans="1:16" ht="20.1" customHeight="1" thickBot="1">
      <c r="A90" s="186">
        <f t="shared" si="4"/>
        <v>0</v>
      </c>
      <c r="B90" s="195" t="s">
        <v>1751</v>
      </c>
      <c r="C90" s="202" t="s">
        <v>1740</v>
      </c>
      <c r="D90" s="286" t="s">
        <v>2974</v>
      </c>
      <c r="E90" s="286"/>
      <c r="F90" s="286"/>
      <c r="G90" s="286"/>
      <c r="H90" s="132"/>
      <c r="I90" s="132"/>
      <c r="J90" s="132"/>
      <c r="K90" s="132"/>
      <c r="L90" s="133"/>
      <c r="M90" s="135">
        <f t="shared" si="5"/>
        <v>0</v>
      </c>
      <c r="O90" s="154" t="str">
        <f>IF(M90='1-INFORME RESULTADOS'!$E$19+'1-INFORME RESULTADOS'!$E$20-$M$127,"Correcto","Error")</f>
        <v>Correcto</v>
      </c>
      <c r="P90" s="173" t="s">
        <v>3013</v>
      </c>
    </row>
    <row r="91" spans="1:16" ht="20.1" customHeight="1">
      <c r="A91" s="186">
        <f t="shared" si="4"/>
        <v>0</v>
      </c>
      <c r="B91" s="187" t="s">
        <v>1751</v>
      </c>
      <c r="C91" s="197" t="s">
        <v>1740</v>
      </c>
      <c r="D91" s="284" t="s">
        <v>3016</v>
      </c>
      <c r="E91" s="284"/>
      <c r="F91" s="284"/>
      <c r="G91" s="284"/>
      <c r="H91" s="126"/>
      <c r="I91" s="126"/>
      <c r="J91" s="126"/>
      <c r="K91" s="126"/>
      <c r="L91" s="127"/>
      <c r="M91" s="128">
        <f t="shared" si="5"/>
        <v>0</v>
      </c>
      <c r="O91" s="320" t="str">
        <f>IF(SUM(M91:M92)='1-INFORME RESULTADOS'!$E$19+'1-INFORME RESULTADOS'!$E$20-$M$128,"Correcto","Error")</f>
        <v>Correcto</v>
      </c>
      <c r="P91" s="173" t="s">
        <v>3015</v>
      </c>
    </row>
    <row r="92" spans="1:16" ht="20.1" customHeight="1" thickBot="1">
      <c r="A92" s="186">
        <f t="shared" si="4"/>
        <v>0</v>
      </c>
      <c r="B92" s="195" t="s">
        <v>1751</v>
      </c>
      <c r="C92" s="202" t="s">
        <v>1740</v>
      </c>
      <c r="D92" s="286" t="s">
        <v>3017</v>
      </c>
      <c r="E92" s="286"/>
      <c r="F92" s="286"/>
      <c r="G92" s="286"/>
      <c r="H92" s="132"/>
      <c r="I92" s="132"/>
      <c r="J92" s="132"/>
      <c r="K92" s="132"/>
      <c r="L92" s="133"/>
      <c r="M92" s="135">
        <f t="shared" si="5"/>
        <v>0</v>
      </c>
      <c r="O92" s="321"/>
      <c r="P92" s="173" t="s">
        <v>3015</v>
      </c>
    </row>
    <row r="93" spans="1:16" ht="20.1" customHeight="1">
      <c r="A93" s="186">
        <f t="shared" si="4"/>
        <v>0</v>
      </c>
      <c r="B93" s="187" t="s">
        <v>1751</v>
      </c>
      <c r="C93" s="197" t="s">
        <v>1740</v>
      </c>
      <c r="D93" s="284" t="s">
        <v>2975</v>
      </c>
      <c r="E93" s="284"/>
      <c r="F93" s="284"/>
      <c r="G93" s="284"/>
      <c r="H93" s="126"/>
      <c r="I93" s="126"/>
      <c r="J93" s="126"/>
      <c r="K93" s="126"/>
      <c r="L93" s="127"/>
      <c r="M93" s="128">
        <f t="shared" si="5"/>
        <v>0</v>
      </c>
      <c r="O93" s="322" t="str">
        <f>IF(SUM(M93:M95)='1-INFORME RESULTADOS'!$E$19+'1-INFORME RESULTADOS'!$E$20-$M$127,"Correcto","Error")</f>
        <v>Correcto</v>
      </c>
      <c r="P93" s="173" t="s">
        <v>3014</v>
      </c>
    </row>
    <row r="94" spans="1:16" ht="20.1" customHeight="1">
      <c r="A94" s="186">
        <f t="shared" si="4"/>
        <v>0</v>
      </c>
      <c r="B94" s="189" t="s">
        <v>1751</v>
      </c>
      <c r="C94" s="201" t="s">
        <v>1740</v>
      </c>
      <c r="D94" s="281" t="s">
        <v>2976</v>
      </c>
      <c r="E94" s="281"/>
      <c r="F94" s="281"/>
      <c r="G94" s="281"/>
      <c r="H94" s="118"/>
      <c r="I94" s="118"/>
      <c r="J94" s="118"/>
      <c r="K94" s="118"/>
      <c r="L94" s="119"/>
      <c r="M94" s="120">
        <f t="shared" si="5"/>
        <v>0</v>
      </c>
      <c r="O94" s="323"/>
      <c r="P94" s="173" t="s">
        <v>3014</v>
      </c>
    </row>
    <row r="95" spans="1:16" ht="20.1" customHeight="1" thickBot="1">
      <c r="A95" s="186">
        <f t="shared" si="4"/>
        <v>0</v>
      </c>
      <c r="B95" s="195" t="s">
        <v>1751</v>
      </c>
      <c r="C95" s="202" t="s">
        <v>1740</v>
      </c>
      <c r="D95" s="286" t="s">
        <v>2977</v>
      </c>
      <c r="E95" s="286"/>
      <c r="F95" s="286"/>
      <c r="G95" s="286"/>
      <c r="H95" s="132"/>
      <c r="I95" s="132"/>
      <c r="J95" s="132"/>
      <c r="K95" s="132"/>
      <c r="L95" s="133"/>
      <c r="M95" s="135">
        <f t="shared" si="5"/>
        <v>0</v>
      </c>
      <c r="O95" s="324"/>
      <c r="P95" s="173" t="s">
        <v>3014</v>
      </c>
    </row>
    <row r="96" spans="1:16" ht="20.1" customHeight="1">
      <c r="A96" s="186">
        <f t="shared" si="4"/>
        <v>0</v>
      </c>
      <c r="B96" s="187" t="s">
        <v>1751</v>
      </c>
      <c r="C96" s="197" t="s">
        <v>1740</v>
      </c>
      <c r="D96" s="284" t="s">
        <v>11</v>
      </c>
      <c r="E96" s="284"/>
      <c r="F96" s="284"/>
      <c r="G96" s="284"/>
      <c r="H96" s="126"/>
      <c r="I96" s="126"/>
      <c r="J96" s="126"/>
      <c r="K96" s="126"/>
      <c r="L96" s="127"/>
      <c r="M96" s="128">
        <f t="shared" si="5"/>
        <v>0</v>
      </c>
      <c r="O96" s="322" t="str">
        <f>IF(SUM(M96:M100)='1-INFORME RESULTADOS'!$E$19+'1-INFORME RESULTADOS'!$E$20,"Correcto","Error")</f>
        <v>Correcto</v>
      </c>
      <c r="P96" s="173" t="s">
        <v>1767</v>
      </c>
    </row>
    <row r="97" spans="1:16" ht="20.1" customHeight="1">
      <c r="A97" s="186">
        <f t="shared" si="4"/>
        <v>0</v>
      </c>
      <c r="B97" s="189" t="s">
        <v>1751</v>
      </c>
      <c r="C97" s="201" t="s">
        <v>1740</v>
      </c>
      <c r="D97" s="281" t="s">
        <v>10</v>
      </c>
      <c r="E97" s="281"/>
      <c r="F97" s="281"/>
      <c r="G97" s="281"/>
      <c r="H97" s="118"/>
      <c r="I97" s="118"/>
      <c r="J97" s="118"/>
      <c r="K97" s="118"/>
      <c r="L97" s="119"/>
      <c r="M97" s="120">
        <f t="shared" si="5"/>
        <v>0</v>
      </c>
      <c r="O97" s="323"/>
      <c r="P97" s="173" t="s">
        <v>1767</v>
      </c>
    </row>
    <row r="98" spans="1:16" ht="20.1" customHeight="1">
      <c r="A98" s="186">
        <f t="shared" si="4"/>
        <v>0</v>
      </c>
      <c r="B98" s="189" t="s">
        <v>1751</v>
      </c>
      <c r="C98" s="201" t="s">
        <v>1740</v>
      </c>
      <c r="D98" s="281" t="s">
        <v>12</v>
      </c>
      <c r="E98" s="281"/>
      <c r="F98" s="281"/>
      <c r="G98" s="281"/>
      <c r="H98" s="118"/>
      <c r="I98" s="118"/>
      <c r="J98" s="118"/>
      <c r="K98" s="118"/>
      <c r="L98" s="119"/>
      <c r="M98" s="120">
        <f t="shared" si="5"/>
        <v>0</v>
      </c>
      <c r="O98" s="323"/>
      <c r="P98" s="173" t="s">
        <v>1767</v>
      </c>
    </row>
    <row r="99" spans="1:16" ht="20.1" customHeight="1">
      <c r="A99" s="186">
        <f t="shared" si="4"/>
        <v>0</v>
      </c>
      <c r="B99" s="189" t="s">
        <v>1751</v>
      </c>
      <c r="C99" s="201" t="s">
        <v>1740</v>
      </c>
      <c r="D99" s="281" t="s">
        <v>1755</v>
      </c>
      <c r="E99" s="281"/>
      <c r="F99" s="281"/>
      <c r="G99" s="281"/>
      <c r="H99" s="118"/>
      <c r="I99" s="118"/>
      <c r="J99" s="118"/>
      <c r="K99" s="118"/>
      <c r="L99" s="119"/>
      <c r="M99" s="120">
        <f t="shared" si="5"/>
        <v>0</v>
      </c>
      <c r="O99" s="323"/>
      <c r="P99" s="173" t="s">
        <v>1767</v>
      </c>
    </row>
    <row r="100" spans="1:16" ht="20.1" customHeight="1" thickBot="1">
      <c r="A100" s="186">
        <f t="shared" si="4"/>
        <v>0</v>
      </c>
      <c r="B100" s="195" t="s">
        <v>1751</v>
      </c>
      <c r="C100" s="202" t="s">
        <v>1740</v>
      </c>
      <c r="D100" s="286" t="s">
        <v>2978</v>
      </c>
      <c r="E100" s="286"/>
      <c r="F100" s="286"/>
      <c r="G100" s="286"/>
      <c r="H100" s="132"/>
      <c r="I100" s="132"/>
      <c r="J100" s="132"/>
      <c r="K100" s="132"/>
      <c r="L100" s="133"/>
      <c r="M100" s="135">
        <f t="shared" si="5"/>
        <v>0</v>
      </c>
      <c r="O100" s="324"/>
      <c r="P100" s="173" t="s">
        <v>1767</v>
      </c>
    </row>
    <row r="101" spans="1:16" ht="20.1" customHeight="1">
      <c r="A101" s="186">
        <f t="shared" si="4"/>
        <v>0</v>
      </c>
      <c r="B101" s="187" t="s">
        <v>1751</v>
      </c>
      <c r="C101" s="197" t="s">
        <v>1740</v>
      </c>
      <c r="D101" s="284" t="s">
        <v>2979</v>
      </c>
      <c r="E101" s="284"/>
      <c r="F101" s="284"/>
      <c r="G101" s="284"/>
      <c r="H101" s="126"/>
      <c r="I101" s="126"/>
      <c r="J101" s="126"/>
      <c r="K101" s="126"/>
      <c r="L101" s="127"/>
      <c r="M101" s="128">
        <f>SUM(H101:L101)</f>
        <v>0</v>
      </c>
      <c r="O101" s="156"/>
      <c r="P101" s="173" t="s">
        <v>1768</v>
      </c>
    </row>
    <row r="102" spans="1:16" ht="20.1" customHeight="1">
      <c r="A102" s="186">
        <f t="shared" si="4"/>
        <v>0</v>
      </c>
      <c r="B102" s="189" t="s">
        <v>1751</v>
      </c>
      <c r="C102" s="201" t="s">
        <v>1740</v>
      </c>
      <c r="D102" s="281" t="s">
        <v>2980</v>
      </c>
      <c r="E102" s="281"/>
      <c r="F102" s="281"/>
      <c r="G102" s="281"/>
      <c r="H102" s="118"/>
      <c r="I102" s="118"/>
      <c r="J102" s="118"/>
      <c r="K102" s="118"/>
      <c r="L102" s="119"/>
      <c r="M102" s="120">
        <f>SUM(H102:L102)</f>
        <v>0</v>
      </c>
      <c r="O102" s="156"/>
      <c r="P102" s="173" t="s">
        <v>1768</v>
      </c>
    </row>
    <row r="103" spans="1:16" ht="20.1" customHeight="1" thickBot="1">
      <c r="A103" s="186">
        <f t="shared" si="4"/>
        <v>0</v>
      </c>
      <c r="B103" s="195" t="s">
        <v>1751</v>
      </c>
      <c r="C103" s="202" t="s">
        <v>1740</v>
      </c>
      <c r="D103" s="286" t="s">
        <v>2981</v>
      </c>
      <c r="E103" s="286"/>
      <c r="F103" s="286"/>
      <c r="G103" s="286"/>
      <c r="H103" s="132"/>
      <c r="I103" s="132"/>
      <c r="J103" s="132"/>
      <c r="K103" s="132"/>
      <c r="L103" s="133"/>
      <c r="M103" s="135">
        <f>SUM(H103:L103)</f>
        <v>0</v>
      </c>
      <c r="O103" s="156"/>
      <c r="P103" s="173" t="s">
        <v>1768</v>
      </c>
    </row>
    <row r="104" spans="1:16" ht="20.1" customHeight="1">
      <c r="A104" s="186">
        <f t="shared" si="4"/>
        <v>0</v>
      </c>
      <c r="B104" s="187" t="s">
        <v>1751</v>
      </c>
      <c r="C104" s="197" t="s">
        <v>1740</v>
      </c>
      <c r="D104" s="287" t="s">
        <v>1752</v>
      </c>
      <c r="E104" s="288"/>
      <c r="F104" s="288"/>
      <c r="G104" s="289"/>
      <c r="H104" s="126"/>
      <c r="I104" s="126"/>
      <c r="J104" s="126"/>
      <c r="K104" s="126"/>
      <c r="L104" s="127"/>
      <c r="M104" s="128">
        <f t="shared" si="5"/>
        <v>0</v>
      </c>
      <c r="O104" s="129" t="s">
        <v>1694</v>
      </c>
      <c r="P104" s="173" t="s">
        <v>1768</v>
      </c>
    </row>
    <row r="105" spans="1:16" ht="20.1" customHeight="1">
      <c r="A105" s="186">
        <f t="shared" si="4"/>
        <v>0</v>
      </c>
      <c r="B105" s="189" t="s">
        <v>1751</v>
      </c>
      <c r="C105" s="201" t="s">
        <v>1740</v>
      </c>
      <c r="D105" s="281" t="s">
        <v>2988</v>
      </c>
      <c r="E105" s="281" t="s">
        <v>2988</v>
      </c>
      <c r="F105" s="281" t="s">
        <v>2988</v>
      </c>
      <c r="G105" s="281" t="s">
        <v>2988</v>
      </c>
      <c r="H105" s="118"/>
      <c r="I105" s="118"/>
      <c r="J105" s="118"/>
      <c r="K105" s="118"/>
      <c r="L105" s="119"/>
      <c r="M105" s="120">
        <f t="shared" si="5"/>
        <v>0</v>
      </c>
      <c r="O105" s="129" t="s">
        <v>1694</v>
      </c>
      <c r="P105" s="173" t="s">
        <v>1768</v>
      </c>
    </row>
    <row r="106" spans="1:16" ht="20.1" customHeight="1">
      <c r="A106" s="186">
        <f t="shared" si="4"/>
        <v>0</v>
      </c>
      <c r="B106" s="189" t="s">
        <v>1751</v>
      </c>
      <c r="C106" s="201" t="s">
        <v>1740</v>
      </c>
      <c r="D106" s="281" t="s">
        <v>3018</v>
      </c>
      <c r="E106" s="281" t="s">
        <v>3018</v>
      </c>
      <c r="F106" s="281" t="s">
        <v>3018</v>
      </c>
      <c r="G106" s="281" t="s">
        <v>3018</v>
      </c>
      <c r="H106" s="118"/>
      <c r="I106" s="118"/>
      <c r="J106" s="118"/>
      <c r="K106" s="118"/>
      <c r="L106" s="119"/>
      <c r="M106" s="120">
        <f t="shared" si="5"/>
        <v>0</v>
      </c>
      <c r="O106" s="129" t="s">
        <v>1694</v>
      </c>
      <c r="P106" s="173" t="s">
        <v>1768</v>
      </c>
    </row>
    <row r="107" spans="1:16" ht="20.1" customHeight="1">
      <c r="A107" s="186">
        <f t="shared" si="4"/>
        <v>0</v>
      </c>
      <c r="B107" s="189" t="s">
        <v>1751</v>
      </c>
      <c r="C107" s="201" t="s">
        <v>1740</v>
      </c>
      <c r="D107" s="281" t="s">
        <v>1757</v>
      </c>
      <c r="E107" s="281" t="s">
        <v>1757</v>
      </c>
      <c r="F107" s="281" t="s">
        <v>1757</v>
      </c>
      <c r="G107" s="281" t="s">
        <v>1757</v>
      </c>
      <c r="H107" s="118"/>
      <c r="I107" s="118"/>
      <c r="J107" s="118"/>
      <c r="K107" s="118"/>
      <c r="L107" s="119"/>
      <c r="M107" s="120">
        <f t="shared" si="5"/>
        <v>0</v>
      </c>
      <c r="O107" s="129" t="s">
        <v>1694</v>
      </c>
      <c r="P107" s="173" t="s">
        <v>1768</v>
      </c>
    </row>
    <row r="108" spans="1:16" ht="20.1" customHeight="1">
      <c r="A108" s="186">
        <f t="shared" si="4"/>
        <v>0</v>
      </c>
      <c r="B108" s="189" t="s">
        <v>1751</v>
      </c>
      <c r="C108" s="201" t="s">
        <v>1740</v>
      </c>
      <c r="D108" s="281" t="s">
        <v>3019</v>
      </c>
      <c r="E108" s="281" t="s">
        <v>3019</v>
      </c>
      <c r="F108" s="281" t="s">
        <v>3019</v>
      </c>
      <c r="G108" s="281" t="s">
        <v>3019</v>
      </c>
      <c r="H108" s="118"/>
      <c r="I108" s="118"/>
      <c r="J108" s="118"/>
      <c r="K108" s="118"/>
      <c r="L108" s="119"/>
      <c r="M108" s="120">
        <f t="shared" si="5"/>
        <v>0</v>
      </c>
      <c r="O108" s="129" t="s">
        <v>1694</v>
      </c>
      <c r="P108" s="173" t="s">
        <v>1768</v>
      </c>
    </row>
    <row r="109" spans="1:16" ht="20.1" customHeight="1">
      <c r="A109" s="186">
        <f t="shared" si="4"/>
        <v>0</v>
      </c>
      <c r="B109" s="189" t="s">
        <v>1751</v>
      </c>
      <c r="C109" s="201" t="s">
        <v>1740</v>
      </c>
      <c r="D109" s="281" t="s">
        <v>1756</v>
      </c>
      <c r="E109" s="281" t="s">
        <v>1756</v>
      </c>
      <c r="F109" s="281" t="s">
        <v>1756</v>
      </c>
      <c r="G109" s="281" t="s">
        <v>1756</v>
      </c>
      <c r="H109" s="118"/>
      <c r="I109" s="118"/>
      <c r="J109" s="118"/>
      <c r="K109" s="118"/>
      <c r="L109" s="119"/>
      <c r="M109" s="120">
        <f t="shared" si="5"/>
        <v>0</v>
      </c>
      <c r="O109" s="129" t="s">
        <v>1694</v>
      </c>
      <c r="P109" s="173" t="s">
        <v>1768</v>
      </c>
    </row>
    <row r="110" spans="1:16" ht="20.1" customHeight="1">
      <c r="A110" s="186">
        <f t="shared" si="4"/>
        <v>0</v>
      </c>
      <c r="B110" s="189" t="s">
        <v>1751</v>
      </c>
      <c r="C110" s="201" t="s">
        <v>1740</v>
      </c>
      <c r="D110" s="281" t="s">
        <v>3020</v>
      </c>
      <c r="E110" s="281" t="s">
        <v>3020</v>
      </c>
      <c r="F110" s="281" t="s">
        <v>3020</v>
      </c>
      <c r="G110" s="281" t="s">
        <v>3020</v>
      </c>
      <c r="H110" s="118"/>
      <c r="I110" s="118"/>
      <c r="J110" s="118"/>
      <c r="K110" s="118"/>
      <c r="L110" s="119"/>
      <c r="M110" s="120">
        <f t="shared" si="5"/>
        <v>0</v>
      </c>
      <c r="O110" s="129" t="s">
        <v>1694</v>
      </c>
      <c r="P110" s="173" t="s">
        <v>1768</v>
      </c>
    </row>
    <row r="111" spans="1:16" ht="20.1" customHeight="1">
      <c r="A111" s="186">
        <f t="shared" si="4"/>
        <v>0</v>
      </c>
      <c r="B111" s="189" t="s">
        <v>1751</v>
      </c>
      <c r="C111" s="201" t="s">
        <v>1740</v>
      </c>
      <c r="D111" s="281" t="s">
        <v>3021</v>
      </c>
      <c r="E111" s="281" t="s">
        <v>3021</v>
      </c>
      <c r="F111" s="281" t="s">
        <v>3021</v>
      </c>
      <c r="G111" s="281" t="s">
        <v>3021</v>
      </c>
      <c r="H111" s="118"/>
      <c r="I111" s="118"/>
      <c r="J111" s="118"/>
      <c r="K111" s="118"/>
      <c r="L111" s="119"/>
      <c r="M111" s="120">
        <f t="shared" si="5"/>
        <v>0</v>
      </c>
      <c r="O111" s="129" t="s">
        <v>1694</v>
      </c>
      <c r="P111" s="173" t="s">
        <v>1768</v>
      </c>
    </row>
    <row r="112" spans="1:16" ht="20.1" customHeight="1" thickBot="1">
      <c r="A112" s="186">
        <f t="shared" si="4"/>
        <v>0</v>
      </c>
      <c r="B112" s="191" t="s">
        <v>1751</v>
      </c>
      <c r="C112" s="198" t="s">
        <v>1740</v>
      </c>
      <c r="D112" s="285" t="s">
        <v>1754</v>
      </c>
      <c r="E112" s="285" t="s">
        <v>1754</v>
      </c>
      <c r="F112" s="285" t="s">
        <v>1754</v>
      </c>
      <c r="G112" s="285" t="s">
        <v>1754</v>
      </c>
      <c r="H112" s="122"/>
      <c r="I112" s="122"/>
      <c r="J112" s="122"/>
      <c r="K112" s="122"/>
      <c r="L112" s="123"/>
      <c r="M112" s="124">
        <f t="shared" si="5"/>
        <v>0</v>
      </c>
      <c r="O112" s="129" t="s">
        <v>1694</v>
      </c>
      <c r="P112" s="173" t="s">
        <v>1768</v>
      </c>
    </row>
    <row r="113" spans="1:16" ht="20.1" customHeight="1">
      <c r="A113" s="186">
        <f t="shared" si="4"/>
        <v>0</v>
      </c>
      <c r="B113" s="189" t="s">
        <v>1751</v>
      </c>
      <c r="C113" s="201" t="s">
        <v>1740</v>
      </c>
      <c r="D113" s="281" t="s">
        <v>1760</v>
      </c>
      <c r="E113" s="281" t="s">
        <v>1760</v>
      </c>
      <c r="F113" s="281" t="s">
        <v>1760</v>
      </c>
      <c r="G113" s="281" t="s">
        <v>1760</v>
      </c>
      <c r="H113" s="118"/>
      <c r="I113" s="118"/>
      <c r="J113" s="118"/>
      <c r="K113" s="118"/>
      <c r="L113" s="119"/>
      <c r="M113" s="120">
        <f t="shared" si="5"/>
        <v>0</v>
      </c>
      <c r="O113" s="129" t="s">
        <v>1694</v>
      </c>
      <c r="P113" s="173" t="s">
        <v>1768</v>
      </c>
    </row>
    <row r="114" spans="1:16" ht="20.1" customHeight="1">
      <c r="A114" s="186">
        <f t="shared" si="4"/>
        <v>0</v>
      </c>
      <c r="B114" s="189" t="s">
        <v>1751</v>
      </c>
      <c r="C114" s="201" t="s">
        <v>1740</v>
      </c>
      <c r="D114" s="281" t="s">
        <v>3022</v>
      </c>
      <c r="E114" s="281" t="s">
        <v>3022</v>
      </c>
      <c r="F114" s="281" t="s">
        <v>3022</v>
      </c>
      <c r="G114" s="281" t="s">
        <v>3022</v>
      </c>
      <c r="H114" s="118"/>
      <c r="I114" s="118"/>
      <c r="J114" s="118"/>
      <c r="K114" s="118"/>
      <c r="L114" s="119"/>
      <c r="M114" s="120">
        <f t="shared" si="5"/>
        <v>0</v>
      </c>
      <c r="O114" s="129" t="s">
        <v>1694</v>
      </c>
      <c r="P114" s="173" t="s">
        <v>1768</v>
      </c>
    </row>
    <row r="115" spans="1:16" ht="20.1" customHeight="1">
      <c r="A115" s="186"/>
      <c r="B115" s="189" t="s">
        <v>1751</v>
      </c>
      <c r="C115" s="201" t="s">
        <v>1740</v>
      </c>
      <c r="D115" s="281" t="s">
        <v>1758</v>
      </c>
      <c r="E115" s="281" t="s">
        <v>1758</v>
      </c>
      <c r="F115" s="281" t="s">
        <v>1758</v>
      </c>
      <c r="G115" s="281" t="s">
        <v>1758</v>
      </c>
      <c r="H115" s="118"/>
      <c r="I115" s="118"/>
      <c r="J115" s="118"/>
      <c r="K115" s="118"/>
      <c r="L115" s="119"/>
      <c r="M115" s="120">
        <f t="shared" si="5"/>
        <v>0</v>
      </c>
      <c r="O115" s="129" t="s">
        <v>1694</v>
      </c>
      <c r="P115" s="173" t="s">
        <v>1768</v>
      </c>
    </row>
    <row r="116" spans="1:16" ht="20.1" customHeight="1">
      <c r="A116" s="186">
        <f t="shared" si="4"/>
        <v>0</v>
      </c>
      <c r="B116" s="189" t="s">
        <v>1751</v>
      </c>
      <c r="C116" s="201" t="s">
        <v>1740</v>
      </c>
      <c r="D116" s="281" t="s">
        <v>3023</v>
      </c>
      <c r="E116" s="281" t="s">
        <v>3023</v>
      </c>
      <c r="F116" s="281" t="s">
        <v>3023</v>
      </c>
      <c r="G116" s="281" t="s">
        <v>3023</v>
      </c>
      <c r="H116" s="118"/>
      <c r="I116" s="118"/>
      <c r="J116" s="118"/>
      <c r="K116" s="118"/>
      <c r="L116" s="119"/>
      <c r="M116" s="120">
        <f t="shared" si="5"/>
        <v>0</v>
      </c>
      <c r="O116" s="129" t="s">
        <v>1694</v>
      </c>
      <c r="P116" s="173" t="s">
        <v>1768</v>
      </c>
    </row>
    <row r="117" spans="1:16" ht="20.1" customHeight="1">
      <c r="A117" s="186">
        <f t="shared" si="4"/>
        <v>0</v>
      </c>
      <c r="B117" s="189" t="s">
        <v>1751</v>
      </c>
      <c r="C117" s="201" t="s">
        <v>1740</v>
      </c>
      <c r="D117" s="281" t="s">
        <v>3024</v>
      </c>
      <c r="E117" s="281" t="s">
        <v>3024</v>
      </c>
      <c r="F117" s="281" t="s">
        <v>3024</v>
      </c>
      <c r="G117" s="281" t="s">
        <v>3024</v>
      </c>
      <c r="H117" s="118"/>
      <c r="I117" s="118"/>
      <c r="J117" s="118"/>
      <c r="K117" s="118"/>
      <c r="L117" s="119"/>
      <c r="M117" s="120">
        <f t="shared" si="5"/>
        <v>0</v>
      </c>
      <c r="O117" s="129" t="s">
        <v>1694</v>
      </c>
      <c r="P117" s="173" t="s">
        <v>1768</v>
      </c>
    </row>
    <row r="118" spans="1:16" ht="20.1" customHeight="1">
      <c r="A118" s="186">
        <f t="shared" si="4"/>
        <v>0</v>
      </c>
      <c r="B118" s="189" t="s">
        <v>1751</v>
      </c>
      <c r="C118" s="201" t="s">
        <v>1740</v>
      </c>
      <c r="D118" s="281" t="s">
        <v>3025</v>
      </c>
      <c r="E118" s="281" t="s">
        <v>3025</v>
      </c>
      <c r="F118" s="281" t="s">
        <v>3025</v>
      </c>
      <c r="G118" s="281" t="s">
        <v>3025</v>
      </c>
      <c r="H118" s="118"/>
      <c r="I118" s="118"/>
      <c r="J118" s="118"/>
      <c r="K118" s="118"/>
      <c r="L118" s="119"/>
      <c r="M118" s="120">
        <f t="shared" si="5"/>
        <v>0</v>
      </c>
      <c r="O118" s="129" t="s">
        <v>1694</v>
      </c>
      <c r="P118" s="173" t="s">
        <v>1768</v>
      </c>
    </row>
    <row r="119" spans="1:16" ht="20.1" customHeight="1">
      <c r="A119" s="186"/>
      <c r="B119" s="189" t="s">
        <v>1751</v>
      </c>
      <c r="C119" s="201" t="s">
        <v>1740</v>
      </c>
      <c r="D119" s="281" t="s">
        <v>1759</v>
      </c>
      <c r="E119" s="281" t="s">
        <v>1759</v>
      </c>
      <c r="F119" s="281" t="s">
        <v>1759</v>
      </c>
      <c r="G119" s="281" t="s">
        <v>1759</v>
      </c>
      <c r="H119" s="118"/>
      <c r="I119" s="118"/>
      <c r="J119" s="118"/>
      <c r="K119" s="118"/>
      <c r="L119" s="119"/>
      <c r="M119" s="120">
        <f t="shared" si="5"/>
        <v>0</v>
      </c>
      <c r="O119" s="129"/>
      <c r="P119" s="173" t="s">
        <v>1768</v>
      </c>
    </row>
    <row r="120" spans="1:16" ht="20.1" customHeight="1">
      <c r="A120" s="186"/>
      <c r="B120" s="189" t="s">
        <v>1751</v>
      </c>
      <c r="C120" s="201" t="s">
        <v>1740</v>
      </c>
      <c r="D120" s="281" t="s">
        <v>2983</v>
      </c>
      <c r="E120" s="281" t="s">
        <v>2983</v>
      </c>
      <c r="F120" s="281" t="s">
        <v>2983</v>
      </c>
      <c r="G120" s="281" t="s">
        <v>2983</v>
      </c>
      <c r="H120" s="118"/>
      <c r="I120" s="118"/>
      <c r="J120" s="118"/>
      <c r="K120" s="118"/>
      <c r="L120" s="119"/>
      <c r="M120" s="120">
        <f t="shared" si="5"/>
        <v>0</v>
      </c>
      <c r="O120" s="129"/>
      <c r="P120" s="173" t="s">
        <v>1768</v>
      </c>
    </row>
    <row r="121" spans="1:16" ht="20.1" customHeight="1" thickBot="1">
      <c r="A121" s="186">
        <f t="shared" si="4"/>
        <v>0</v>
      </c>
      <c r="B121" s="191" t="s">
        <v>1751</v>
      </c>
      <c r="C121" s="198" t="s">
        <v>1740</v>
      </c>
      <c r="D121" s="285" t="s">
        <v>2984</v>
      </c>
      <c r="E121" s="285" t="s">
        <v>2984</v>
      </c>
      <c r="F121" s="285" t="s">
        <v>2984</v>
      </c>
      <c r="G121" s="285" t="s">
        <v>2984</v>
      </c>
      <c r="H121" s="122"/>
      <c r="I121" s="122"/>
      <c r="J121" s="122"/>
      <c r="K121" s="122"/>
      <c r="L121" s="123"/>
      <c r="M121" s="124">
        <f t="shared" si="5"/>
        <v>0</v>
      </c>
      <c r="O121" s="129" t="s">
        <v>1694</v>
      </c>
      <c r="P121" s="173" t="s">
        <v>1768</v>
      </c>
    </row>
    <row r="122" spans="1:15" ht="20.1" customHeight="1" thickBot="1">
      <c r="A122" s="186">
        <f aca="true" t="shared" si="6" ref="A122:A127">+$E$13</f>
        <v>0</v>
      </c>
      <c r="B122" s="115"/>
      <c r="C122" s="129"/>
      <c r="D122" s="290"/>
      <c r="E122" s="290"/>
      <c r="F122" s="290"/>
      <c r="G122" s="290"/>
      <c r="H122" s="199"/>
      <c r="I122" s="199"/>
      <c r="J122" s="199"/>
      <c r="K122" s="199"/>
      <c r="L122" s="199"/>
      <c r="M122" s="200"/>
      <c r="O122" s="129"/>
    </row>
    <row r="123" spans="1:15" ht="20.1" customHeight="1">
      <c r="A123" s="186">
        <f t="shared" si="6"/>
        <v>0</v>
      </c>
      <c r="B123" s="187" t="s">
        <v>1751</v>
      </c>
      <c r="C123" s="197" t="s">
        <v>2993</v>
      </c>
      <c r="D123" s="291" t="s">
        <v>2995</v>
      </c>
      <c r="E123" s="291"/>
      <c r="F123" s="291"/>
      <c r="G123" s="291"/>
      <c r="H123" s="126"/>
      <c r="I123" s="126"/>
      <c r="J123" s="126"/>
      <c r="K123" s="126"/>
      <c r="L123" s="127"/>
      <c r="M123" s="128">
        <f>SUM(H123:L123)</f>
        <v>0</v>
      </c>
      <c r="O123" s="129"/>
    </row>
    <row r="124" spans="1:15" ht="20.1" customHeight="1">
      <c r="A124" s="186">
        <f t="shared" si="6"/>
        <v>0</v>
      </c>
      <c r="B124" s="189" t="s">
        <v>1751</v>
      </c>
      <c r="C124" s="201" t="s">
        <v>2993</v>
      </c>
      <c r="D124" s="292" t="s">
        <v>3027</v>
      </c>
      <c r="E124" s="292"/>
      <c r="F124" s="292"/>
      <c r="G124" s="292"/>
      <c r="H124" s="118"/>
      <c r="I124" s="118"/>
      <c r="J124" s="118"/>
      <c r="K124" s="118"/>
      <c r="L124" s="119"/>
      <c r="M124" s="120">
        <f>SUM(H124:L124)</f>
        <v>0</v>
      </c>
      <c r="O124" s="129"/>
    </row>
    <row r="125" spans="1:15" ht="20.1" customHeight="1" thickBot="1">
      <c r="A125" s="186">
        <f t="shared" si="6"/>
        <v>0</v>
      </c>
      <c r="B125" s="191" t="s">
        <v>1751</v>
      </c>
      <c r="C125" s="198" t="s">
        <v>2993</v>
      </c>
      <c r="D125" s="302" t="s">
        <v>1761</v>
      </c>
      <c r="E125" s="302"/>
      <c r="F125" s="302"/>
      <c r="G125" s="302"/>
      <c r="H125" s="122"/>
      <c r="I125" s="122"/>
      <c r="J125" s="122"/>
      <c r="K125" s="122"/>
      <c r="L125" s="123"/>
      <c r="M125" s="124">
        <f>SUM(H125:L125)</f>
        <v>0</v>
      </c>
      <c r="O125" s="129"/>
    </row>
    <row r="126" spans="1:15" ht="20.1" customHeight="1" thickBot="1">
      <c r="A126" s="186">
        <f t="shared" si="6"/>
        <v>0</v>
      </c>
      <c r="B126" s="115"/>
      <c r="C126" s="129"/>
      <c r="D126" s="303"/>
      <c r="E126" s="303"/>
      <c r="F126" s="303"/>
      <c r="G126" s="303"/>
      <c r="H126" s="199"/>
      <c r="I126" s="199"/>
      <c r="J126" s="199"/>
      <c r="K126" s="199"/>
      <c r="L126" s="199"/>
      <c r="M126" s="200"/>
      <c r="O126" s="129"/>
    </row>
    <row r="127" spans="1:15" ht="20.1" customHeight="1">
      <c r="A127" s="186">
        <f t="shared" si="6"/>
        <v>0</v>
      </c>
      <c r="B127" s="187" t="s">
        <v>1751</v>
      </c>
      <c r="C127" s="197" t="s">
        <v>2994</v>
      </c>
      <c r="D127" s="291" t="s">
        <v>2995</v>
      </c>
      <c r="E127" s="291"/>
      <c r="F127" s="291"/>
      <c r="G127" s="291"/>
      <c r="H127" s="126"/>
      <c r="I127" s="126"/>
      <c r="J127" s="126"/>
      <c r="K127" s="126"/>
      <c r="L127" s="127"/>
      <c r="M127" s="128">
        <f>SUM(H127:L127)</f>
        <v>0</v>
      </c>
      <c r="O127" s="129"/>
    </row>
    <row r="128" spans="1:15" ht="20.1" customHeight="1">
      <c r="A128" s="186"/>
      <c r="B128" s="189" t="s">
        <v>1751</v>
      </c>
      <c r="C128" s="201" t="s">
        <v>2994</v>
      </c>
      <c r="D128" s="292" t="s">
        <v>3027</v>
      </c>
      <c r="E128" s="292"/>
      <c r="F128" s="292"/>
      <c r="G128" s="292"/>
      <c r="H128" s="118"/>
      <c r="I128" s="118"/>
      <c r="J128" s="118"/>
      <c r="K128" s="118"/>
      <c r="L128" s="119"/>
      <c r="M128" s="120">
        <f>SUM(H128:L128)</f>
        <v>0</v>
      </c>
      <c r="O128" s="129"/>
    </row>
    <row r="129" spans="1:15" ht="20.1" customHeight="1" thickBot="1">
      <c r="A129" s="186"/>
      <c r="B129" s="191" t="s">
        <v>1751</v>
      </c>
      <c r="C129" s="198" t="s">
        <v>2994</v>
      </c>
      <c r="D129" s="302" t="s">
        <v>1761</v>
      </c>
      <c r="E129" s="302"/>
      <c r="F129" s="302"/>
      <c r="G129" s="302"/>
      <c r="H129" s="122"/>
      <c r="I129" s="122"/>
      <c r="J129" s="122"/>
      <c r="K129" s="122"/>
      <c r="L129" s="123"/>
      <c r="M129" s="124">
        <f>SUM(H129:L129)</f>
        <v>0</v>
      </c>
      <c r="O129" s="129"/>
    </row>
    <row r="130" ht="20.1" customHeight="1" thickBot="1"/>
    <row r="131" spans="1:15" ht="20.1" customHeight="1" thickBot="1">
      <c r="A131" s="186">
        <f aca="true" t="shared" si="7" ref="A131:A139">+$E$13</f>
        <v>0</v>
      </c>
      <c r="B131" s="232" t="s">
        <v>1746</v>
      </c>
      <c r="C131" s="232" t="s">
        <v>1747</v>
      </c>
      <c r="D131" s="304" t="s">
        <v>3159</v>
      </c>
      <c r="E131" s="305"/>
      <c r="F131" s="305"/>
      <c r="G131" s="306"/>
      <c r="H131" s="232" t="s">
        <v>3147</v>
      </c>
      <c r="I131" s="232" t="s">
        <v>3148</v>
      </c>
      <c r="J131" s="232" t="s">
        <v>3149</v>
      </c>
      <c r="K131" s="232" t="s">
        <v>3150</v>
      </c>
      <c r="L131" s="233"/>
      <c r="M131" s="232" t="s">
        <v>9</v>
      </c>
      <c r="O131" s="129" t="s">
        <v>1694</v>
      </c>
    </row>
    <row r="132" spans="1:16" ht="20.1" customHeight="1" thickBot="1">
      <c r="A132" s="186">
        <f t="shared" si="7"/>
        <v>0</v>
      </c>
      <c r="B132" s="229" t="s">
        <v>1751</v>
      </c>
      <c r="C132" s="230" t="s">
        <v>1740</v>
      </c>
      <c r="D132" s="307" t="s">
        <v>3151</v>
      </c>
      <c r="E132" s="307" t="s">
        <v>3151</v>
      </c>
      <c r="F132" s="307" t="s">
        <v>3151</v>
      </c>
      <c r="G132" s="307" t="s">
        <v>3151</v>
      </c>
      <c r="H132" s="231"/>
      <c r="I132" s="231"/>
      <c r="J132" s="231"/>
      <c r="K132" s="231"/>
      <c r="L132" s="235"/>
      <c r="M132" s="116">
        <f>SUM(H132:K132)</f>
        <v>0</v>
      </c>
      <c r="O132" s="228" t="str">
        <f>IF(M132='1-INFORME RESULTADOS'!$E$19+'1-INFORME RESULTADOS'!$E$20,"Correcto","Error")</f>
        <v>Correcto</v>
      </c>
      <c r="P132" s="173" t="s">
        <v>1765</v>
      </c>
    </row>
    <row r="133" spans="1:16" ht="20.1" customHeight="1" thickBot="1">
      <c r="A133" s="186"/>
      <c r="B133" s="189" t="s">
        <v>1751</v>
      </c>
      <c r="C133" s="201" t="s">
        <v>1740</v>
      </c>
      <c r="D133" s="281" t="s">
        <v>3152</v>
      </c>
      <c r="E133" s="281" t="s">
        <v>3152</v>
      </c>
      <c r="F133" s="281" t="s">
        <v>3152</v>
      </c>
      <c r="G133" s="281" t="s">
        <v>3152</v>
      </c>
      <c r="H133" s="118"/>
      <c r="I133" s="118"/>
      <c r="J133" s="118"/>
      <c r="K133" s="118"/>
      <c r="L133" s="235"/>
      <c r="M133" s="116">
        <f aca="true" t="shared" si="8" ref="M133:M139">SUM(H133:K133)</f>
        <v>0</v>
      </c>
      <c r="O133" s="228" t="str">
        <f>IF(M133='1-INFORME RESULTADOS'!$E$19+'1-INFORME RESULTADOS'!$E$20,"Correcto","Error")</f>
        <v>Correcto</v>
      </c>
      <c r="P133" s="173" t="s">
        <v>1765</v>
      </c>
    </row>
    <row r="134" spans="1:16" ht="20.1" customHeight="1" thickBot="1">
      <c r="A134" s="186">
        <f t="shared" si="7"/>
        <v>0</v>
      </c>
      <c r="B134" s="189" t="s">
        <v>1751</v>
      </c>
      <c r="C134" s="201" t="s">
        <v>1740</v>
      </c>
      <c r="D134" s="281" t="s">
        <v>3153</v>
      </c>
      <c r="E134" s="281" t="s">
        <v>3153</v>
      </c>
      <c r="F134" s="281" t="s">
        <v>3153</v>
      </c>
      <c r="G134" s="281" t="s">
        <v>3153</v>
      </c>
      <c r="H134" s="118"/>
      <c r="I134" s="118"/>
      <c r="J134" s="118"/>
      <c r="K134" s="118"/>
      <c r="L134" s="235"/>
      <c r="M134" s="116">
        <f t="shared" si="8"/>
        <v>0</v>
      </c>
      <c r="O134" s="228" t="str">
        <f>IF(M134='1-INFORME RESULTADOS'!$E$19+'1-INFORME RESULTADOS'!$E$20,"Correcto","Error")</f>
        <v>Correcto</v>
      </c>
      <c r="P134" s="173" t="s">
        <v>1765</v>
      </c>
    </row>
    <row r="135" spans="1:16" ht="20.1" customHeight="1" thickBot="1">
      <c r="A135" s="186">
        <f t="shared" si="7"/>
        <v>0</v>
      </c>
      <c r="B135" s="189" t="s">
        <v>1751</v>
      </c>
      <c r="C135" s="201" t="s">
        <v>1740</v>
      </c>
      <c r="D135" s="281" t="s">
        <v>3154</v>
      </c>
      <c r="E135" s="281" t="s">
        <v>3154</v>
      </c>
      <c r="F135" s="281" t="s">
        <v>3154</v>
      </c>
      <c r="G135" s="281" t="s">
        <v>3154</v>
      </c>
      <c r="H135" s="118"/>
      <c r="I135" s="118"/>
      <c r="J135" s="118"/>
      <c r="K135" s="118"/>
      <c r="L135" s="235"/>
      <c r="M135" s="116">
        <f t="shared" si="8"/>
        <v>0</v>
      </c>
      <c r="O135" s="228" t="str">
        <f>IF(M135='1-INFORME RESULTADOS'!$E$19+'1-INFORME RESULTADOS'!$E$20,"Correcto","Error")</f>
        <v>Correcto</v>
      </c>
      <c r="P135" s="173" t="s">
        <v>1765</v>
      </c>
    </row>
    <row r="136" spans="1:16" ht="20.1" customHeight="1" thickBot="1">
      <c r="A136" s="186">
        <f t="shared" si="7"/>
        <v>0</v>
      </c>
      <c r="B136" s="189" t="s">
        <v>1751</v>
      </c>
      <c r="C136" s="201" t="s">
        <v>1740</v>
      </c>
      <c r="D136" s="281" t="s">
        <v>3155</v>
      </c>
      <c r="E136" s="281" t="s">
        <v>3155</v>
      </c>
      <c r="F136" s="281" t="s">
        <v>3155</v>
      </c>
      <c r="G136" s="281" t="s">
        <v>3155</v>
      </c>
      <c r="H136" s="118"/>
      <c r="I136" s="118"/>
      <c r="J136" s="118"/>
      <c r="K136" s="118"/>
      <c r="L136" s="235"/>
      <c r="M136" s="116">
        <f t="shared" si="8"/>
        <v>0</v>
      </c>
      <c r="O136" s="228" t="str">
        <f>IF(M136='1-INFORME RESULTADOS'!$E$19+'1-INFORME RESULTADOS'!$E$20,"Correcto","Error")</f>
        <v>Correcto</v>
      </c>
      <c r="P136" s="173" t="s">
        <v>1765</v>
      </c>
    </row>
    <row r="137" spans="1:16" ht="20.1" customHeight="1" thickBot="1">
      <c r="A137" s="186"/>
      <c r="B137" s="189" t="s">
        <v>1751</v>
      </c>
      <c r="C137" s="201" t="s">
        <v>1740</v>
      </c>
      <c r="D137" s="281" t="s">
        <v>3156</v>
      </c>
      <c r="E137" s="281" t="s">
        <v>3156</v>
      </c>
      <c r="F137" s="281" t="s">
        <v>3156</v>
      </c>
      <c r="G137" s="281" t="s">
        <v>3156</v>
      </c>
      <c r="H137" s="118"/>
      <c r="I137" s="118"/>
      <c r="J137" s="118"/>
      <c r="K137" s="118"/>
      <c r="L137" s="235"/>
      <c r="M137" s="116">
        <f t="shared" si="8"/>
        <v>0</v>
      </c>
      <c r="O137" s="228" t="str">
        <f>IF(M137='1-INFORME RESULTADOS'!$E$19+'1-INFORME RESULTADOS'!$E$20,"Correcto","Error")</f>
        <v>Correcto</v>
      </c>
      <c r="P137" s="173" t="s">
        <v>1765</v>
      </c>
    </row>
    <row r="138" spans="1:16" ht="20.1" customHeight="1" thickBot="1">
      <c r="A138" s="186"/>
      <c r="B138" s="189" t="s">
        <v>1751</v>
      </c>
      <c r="C138" s="201" t="s">
        <v>1740</v>
      </c>
      <c r="D138" s="281" t="s">
        <v>3157</v>
      </c>
      <c r="E138" s="281" t="s">
        <v>3157</v>
      </c>
      <c r="F138" s="281" t="s">
        <v>3157</v>
      </c>
      <c r="G138" s="281" t="s">
        <v>3157</v>
      </c>
      <c r="H138" s="118"/>
      <c r="I138" s="118"/>
      <c r="J138" s="118"/>
      <c r="K138" s="118"/>
      <c r="L138" s="235"/>
      <c r="M138" s="116">
        <f t="shared" si="8"/>
        <v>0</v>
      </c>
      <c r="O138" s="228" t="str">
        <f>IF(M138='1-INFORME RESULTADOS'!$E$19+'1-INFORME RESULTADOS'!$E$20,"Correcto","Error")</f>
        <v>Correcto</v>
      </c>
      <c r="P138" s="173" t="s">
        <v>1765</v>
      </c>
    </row>
    <row r="139" spans="1:16" ht="20.1" customHeight="1" thickBot="1">
      <c r="A139" s="186">
        <f t="shared" si="7"/>
        <v>0</v>
      </c>
      <c r="B139" s="191" t="s">
        <v>1751</v>
      </c>
      <c r="C139" s="198" t="s">
        <v>1740</v>
      </c>
      <c r="D139" s="285" t="s">
        <v>3158</v>
      </c>
      <c r="E139" s="285" t="s">
        <v>3158</v>
      </c>
      <c r="F139" s="285" t="s">
        <v>3158</v>
      </c>
      <c r="G139" s="285" t="s">
        <v>3158</v>
      </c>
      <c r="H139" s="122"/>
      <c r="I139" s="122"/>
      <c r="J139" s="122"/>
      <c r="K139" s="122"/>
      <c r="L139" s="236"/>
      <c r="M139" s="124">
        <f t="shared" si="8"/>
        <v>0</v>
      </c>
      <c r="O139" s="234" t="str">
        <f>IF(M139='1-INFORME RESULTADOS'!$E$19+'1-INFORME RESULTADOS'!$E$20,"Correcto","Error")</f>
        <v>Correcto</v>
      </c>
      <c r="P139" s="173" t="s">
        <v>1765</v>
      </c>
    </row>
    <row r="140" ht="20.1" customHeight="1"/>
    <row r="141" ht="20.1" customHeight="1" thickBot="1">
      <c r="B141" s="173" t="s">
        <v>1762</v>
      </c>
    </row>
    <row r="142" spans="2:13" ht="20.1" customHeight="1">
      <c r="B142" s="293"/>
      <c r="C142" s="294"/>
      <c r="D142" s="294"/>
      <c r="E142" s="294"/>
      <c r="F142" s="294"/>
      <c r="G142" s="294"/>
      <c r="H142" s="294"/>
      <c r="I142" s="294"/>
      <c r="J142" s="294"/>
      <c r="K142" s="294"/>
      <c r="L142" s="294"/>
      <c r="M142" s="295"/>
    </row>
    <row r="143" spans="2:13" ht="20.1" customHeight="1">
      <c r="B143" s="296"/>
      <c r="C143" s="297"/>
      <c r="D143" s="297"/>
      <c r="E143" s="297"/>
      <c r="F143" s="297"/>
      <c r="G143" s="297"/>
      <c r="H143" s="297"/>
      <c r="I143" s="297"/>
      <c r="J143" s="297"/>
      <c r="K143" s="297"/>
      <c r="L143" s="297"/>
      <c r="M143" s="298"/>
    </row>
    <row r="144" spans="2:13" ht="20.1" customHeight="1">
      <c r="B144" s="296"/>
      <c r="C144" s="297"/>
      <c r="D144" s="297"/>
      <c r="E144" s="297"/>
      <c r="F144" s="297"/>
      <c r="G144" s="297"/>
      <c r="H144" s="297"/>
      <c r="I144" s="297"/>
      <c r="J144" s="297"/>
      <c r="K144" s="297"/>
      <c r="L144" s="297"/>
      <c r="M144" s="298"/>
    </row>
    <row r="145" spans="2:13" ht="20.1" customHeight="1">
      <c r="B145" s="296"/>
      <c r="C145" s="297"/>
      <c r="D145" s="297"/>
      <c r="E145" s="297"/>
      <c r="F145" s="297"/>
      <c r="G145" s="297"/>
      <c r="H145" s="297"/>
      <c r="I145" s="297"/>
      <c r="J145" s="297"/>
      <c r="K145" s="297"/>
      <c r="L145" s="297"/>
      <c r="M145" s="298"/>
    </row>
    <row r="146" spans="2:13" ht="20.1" customHeight="1" thickBot="1">
      <c r="B146" s="299"/>
      <c r="C146" s="300"/>
      <c r="D146" s="300"/>
      <c r="E146" s="300"/>
      <c r="F146" s="300"/>
      <c r="G146" s="300"/>
      <c r="H146" s="300"/>
      <c r="I146" s="300"/>
      <c r="J146" s="300"/>
      <c r="K146" s="300"/>
      <c r="L146" s="300"/>
      <c r="M146" s="301"/>
    </row>
    <row r="147" ht="20.1" customHeight="1"/>
    <row r="148" spans="1:22" ht="20.1" customHeight="1">
      <c r="A148" s="203"/>
      <c r="B148" s="89" t="s">
        <v>8</v>
      </c>
      <c r="C148" s="308" t="str">
        <f>IF(ISBLANK('1-INFORME RESULTADOS'!D24),"",'1-INFORME RESULTADOS'!D24)</f>
        <v/>
      </c>
      <c r="D148" s="308"/>
      <c r="E148" s="91" t="s">
        <v>2959</v>
      </c>
      <c r="F148" s="92" t="str">
        <f>IF(ISBLANK('1-INFORME RESULTADOS'!G24),"",'1-INFORME RESULTADOS'!G24)</f>
        <v/>
      </c>
      <c r="G148" s="91"/>
      <c r="H148" s="92" t="str">
        <f>IF(ISBLANK('1-INFORME RESULTADOS'!I24),"",'1-INFORME RESULTADOS'!I24)</f>
        <v/>
      </c>
      <c r="I148" s="91" t="s">
        <v>2960</v>
      </c>
      <c r="J148" s="92">
        <v>2024</v>
      </c>
      <c r="K148" s="91"/>
      <c r="L148" s="91"/>
      <c r="M148" s="91"/>
      <c r="N148" s="204"/>
      <c r="P148" s="204"/>
      <c r="Q148" s="204"/>
      <c r="R148" s="204"/>
      <c r="S148" s="204"/>
      <c r="V148" s="193"/>
    </row>
    <row r="149" spans="2:22" ht="20.1" customHeight="1">
      <c r="B149" s="23"/>
      <c r="C149" s="94"/>
      <c r="D149" s="94"/>
      <c r="E149" s="94"/>
      <c r="F149" s="94"/>
      <c r="G149" s="94"/>
      <c r="H149" s="94"/>
      <c r="I149" s="94"/>
      <c r="J149" s="95"/>
      <c r="K149" s="94"/>
      <c r="L149" s="94"/>
      <c r="M149" s="96"/>
      <c r="N149" s="204"/>
      <c r="P149" s="204"/>
      <c r="Q149" s="204"/>
      <c r="R149" s="204"/>
      <c r="S149" s="204"/>
      <c r="V149" s="193"/>
    </row>
    <row r="150" spans="1:18" ht="20.1" customHeight="1">
      <c r="A150" s="204"/>
      <c r="B150" s="90"/>
      <c r="C150" s="91"/>
      <c r="D150" s="91" t="s">
        <v>2961</v>
      </c>
      <c r="E150" s="91"/>
      <c r="F150" s="91"/>
      <c r="G150" s="91"/>
      <c r="H150" s="91" t="s">
        <v>2962</v>
      </c>
      <c r="I150" s="91"/>
      <c r="J150" s="91"/>
      <c r="K150" s="91"/>
      <c r="L150" s="91" t="s">
        <v>2963</v>
      </c>
      <c r="M150" s="97"/>
      <c r="N150" s="204"/>
      <c r="R150" s="193"/>
    </row>
    <row r="151" spans="1:13" ht="20.1" customHeight="1">
      <c r="A151" s="204"/>
      <c r="B151" s="99"/>
      <c r="C151" s="94"/>
      <c r="D151" s="94"/>
      <c r="E151" s="94"/>
      <c r="F151" s="94"/>
      <c r="G151" s="94"/>
      <c r="H151" s="94"/>
      <c r="I151" s="94"/>
      <c r="J151" s="94"/>
      <c r="K151" s="94"/>
      <c r="L151" s="94"/>
      <c r="M151" s="94"/>
    </row>
    <row r="152" spans="1:18" ht="20.1" customHeight="1">
      <c r="A152" s="204"/>
      <c r="B152" s="93"/>
      <c r="C152" s="94" t="s">
        <v>6</v>
      </c>
      <c r="D152" s="309" t="str">
        <f>IF(ISBLANK('1-INFORME RESULTADOS'!E28),"",'1-INFORME RESULTADOS'!E28)</f>
        <v/>
      </c>
      <c r="E152" s="309"/>
      <c r="F152" s="94"/>
      <c r="G152" s="94" t="s">
        <v>6</v>
      </c>
      <c r="H152" s="309" t="str">
        <f>IF(ISBLANK('1-INFORME RESULTADOS'!I28),"",'1-INFORME RESULTADOS'!I28)</f>
        <v/>
      </c>
      <c r="I152" s="309"/>
      <c r="J152" s="94"/>
      <c r="K152" s="94" t="s">
        <v>6</v>
      </c>
      <c r="L152" s="309" t="str">
        <f>IF(ISBLANK('1-INFORME RESULTADOS'!M28),"",'1-INFORME RESULTADOS'!M28)</f>
        <v/>
      </c>
      <c r="M152" s="309"/>
      <c r="N152" s="204"/>
      <c r="R152" s="193"/>
    </row>
    <row r="153" spans="1:18" ht="20.1" customHeight="1">
      <c r="A153" s="204"/>
      <c r="B153" s="39"/>
      <c r="C153" s="39"/>
      <c r="D153" s="39"/>
      <c r="E153" s="39"/>
      <c r="F153" s="39"/>
      <c r="G153" s="39"/>
      <c r="H153" s="39"/>
      <c r="I153" s="39"/>
      <c r="J153" s="39"/>
      <c r="K153" s="39"/>
      <c r="L153" s="39"/>
      <c r="M153" s="39"/>
      <c r="N153" s="204"/>
      <c r="R153" s="193"/>
    </row>
    <row r="154" spans="1:18" ht="20.1" customHeight="1">
      <c r="A154" s="204"/>
      <c r="B154" s="102" t="s">
        <v>2964</v>
      </c>
      <c r="C154" s="103" t="s">
        <v>1742</v>
      </c>
      <c r="D154" s="23"/>
      <c r="E154" s="23"/>
      <c r="F154" s="23"/>
      <c r="G154" s="23"/>
      <c r="H154" s="23"/>
      <c r="I154" s="23"/>
      <c r="J154" s="23"/>
      <c r="K154" s="23"/>
      <c r="L154" s="23"/>
      <c r="M154" s="23"/>
      <c r="N154" s="204"/>
      <c r="R154" s="193"/>
    </row>
    <row r="155" spans="1:15" ht="20.1" customHeight="1">
      <c r="A155" s="204"/>
      <c r="B155" s="136"/>
      <c r="C155" s="136"/>
      <c r="D155" s="136"/>
      <c r="E155" s="136"/>
      <c r="F155" s="136"/>
      <c r="G155" s="136"/>
      <c r="H155" s="136"/>
      <c r="I155" s="136"/>
      <c r="J155" s="136"/>
      <c r="K155" s="136"/>
      <c r="L155" s="136"/>
      <c r="O155" s="193"/>
    </row>
    <row r="156" spans="1:19" ht="20.1" customHeight="1">
      <c r="A156" s="204"/>
      <c r="B156" s="204"/>
      <c r="C156" s="156"/>
      <c r="D156" s="156"/>
      <c r="E156" s="204"/>
      <c r="F156" s="204"/>
      <c r="G156" s="204"/>
      <c r="H156" s="204"/>
      <c r="I156" s="204"/>
      <c r="J156" s="204"/>
      <c r="K156" s="204"/>
      <c r="L156" s="204"/>
      <c r="M156" s="204"/>
      <c r="N156" s="204"/>
      <c r="O156" s="204"/>
      <c r="P156" s="204"/>
      <c r="S156" s="193"/>
    </row>
    <row r="157" spans="1:27" ht="20.1" customHeight="1">
      <c r="A157" s="186"/>
      <c r="AA157" s="193"/>
    </row>
    <row r="158" ht="20.1" customHeight="1">
      <c r="A158" s="186"/>
    </row>
    <row r="159" spans="1:24" ht="20.1" customHeight="1">
      <c r="A159" s="186"/>
      <c r="B159" s="102"/>
      <c r="C159" s="103"/>
      <c r="D159" s="23"/>
      <c r="E159" s="23"/>
      <c r="F159" s="23"/>
      <c r="G159" s="23"/>
      <c r="H159" s="23"/>
      <c r="X159" s="193"/>
    </row>
    <row r="160" spans="1:24" ht="20.1" customHeight="1">
      <c r="A160" s="186"/>
      <c r="X160" s="193"/>
    </row>
    <row r="161" spans="1:24" ht="20.1" customHeight="1">
      <c r="A161" s="186"/>
      <c r="X161" s="193"/>
    </row>
    <row r="162" spans="1:24" ht="20.1" customHeight="1">
      <c r="A162" s="186"/>
      <c r="X162" s="193"/>
    </row>
    <row r="163" spans="1:24" ht="20.1" customHeight="1">
      <c r="A163" s="186"/>
      <c r="X163" s="193"/>
    </row>
    <row r="164" spans="1:24" ht="20.1" customHeight="1">
      <c r="A164" s="186"/>
      <c r="B164" s="205"/>
      <c r="X164" s="193"/>
    </row>
    <row r="165" spans="1:24" ht="20.1" customHeight="1">
      <c r="A165" s="186"/>
      <c r="X165" s="193"/>
    </row>
    <row r="166" ht="20.1" customHeight="1"/>
    <row r="167" ht="20.1" customHeight="1"/>
    <row r="168" ht="20.1" customHeight="1"/>
    <row r="169" ht="20.1" customHeight="1"/>
    <row r="170" ht="20.1" customHeight="1"/>
    <row r="171" ht="20.1" customHeight="1"/>
    <row r="172" ht="20.1" customHeight="1"/>
    <row r="173" ht="20.1" customHeight="1"/>
    <row r="174" ht="20.1" customHeight="1"/>
    <row r="175" ht="20.1" customHeight="1"/>
    <row r="176" ht="20.1" customHeight="1"/>
    <row r="177" ht="20.1" customHeight="1"/>
    <row r="178" ht="20.1" customHeight="1"/>
    <row r="179" ht="20.1" customHeight="1"/>
    <row r="180" ht="20.1" customHeight="1"/>
    <row r="181" ht="20.1" customHeight="1"/>
    <row r="182" ht="20.1" customHeight="1"/>
    <row r="183" ht="20.1" customHeight="1"/>
    <row r="184" ht="20.1" customHeight="1"/>
    <row r="185" ht="20.1" customHeight="1"/>
    <row r="186" ht="20.1" customHeight="1"/>
    <row r="187" ht="20.1" customHeight="1"/>
    <row r="188" ht="20.1" customHeight="1"/>
    <row r="189" ht="20.1" customHeight="1"/>
    <row r="190" ht="20.1" customHeight="1"/>
    <row r="191" ht="20.1" customHeight="1"/>
    <row r="192" ht="20.1" customHeight="1"/>
    <row r="193" ht="20.1" customHeight="1"/>
    <row r="194" ht="20.1" customHeight="1"/>
    <row r="195" ht="20.1" customHeight="1"/>
    <row r="196" ht="20.1" customHeight="1"/>
    <row r="197" ht="20.1" customHeight="1"/>
    <row r="198" ht="20.1" customHeight="1"/>
    <row r="199" ht="20.1" customHeight="1"/>
    <row r="200" ht="20.1" customHeight="1"/>
    <row r="201" ht="20.1" customHeight="1"/>
    <row r="202" ht="20.1" customHeight="1"/>
    <row r="203" ht="20.1" customHeight="1"/>
    <row r="204" ht="20.1" customHeight="1"/>
    <row r="205" ht="20.1" customHeight="1"/>
    <row r="206" ht="20.1" customHeight="1"/>
    <row r="207" ht="20.1" customHeight="1"/>
    <row r="208" ht="20.1" customHeight="1"/>
    <row r="209" ht="20.1" customHeight="1"/>
    <row r="210" ht="20.1" customHeight="1"/>
    <row r="211" ht="20.1" customHeight="1"/>
    <row r="212" ht="20.1" customHeight="1"/>
    <row r="213" ht="20.1" customHeight="1"/>
    <row r="214" ht="20.1" customHeight="1"/>
    <row r="215" ht="20.1" customHeight="1"/>
    <row r="216" ht="20.1" customHeight="1"/>
    <row r="217" ht="20.1" customHeight="1"/>
    <row r="218" ht="20.1" customHeight="1"/>
    <row r="219" ht="20.1" customHeight="1"/>
    <row r="220" ht="20.1" customHeight="1"/>
    <row r="221" ht="20.1" customHeight="1"/>
    <row r="222" ht="20.1" customHeight="1"/>
    <row r="223" ht="20.1" customHeight="1"/>
    <row r="224" ht="20.1" customHeight="1"/>
    <row r="225" ht="20.1" customHeight="1"/>
    <row r="226" ht="20.1" customHeight="1"/>
    <row r="227" ht="20.1" customHeight="1"/>
    <row r="228" ht="20.1" customHeight="1"/>
    <row r="229" ht="20.1" customHeight="1"/>
    <row r="230" ht="20.1" customHeight="1"/>
    <row r="231" ht="20.1" customHeight="1"/>
    <row r="232" ht="20.1" customHeight="1"/>
    <row r="233" ht="20.1" customHeight="1"/>
    <row r="234" ht="20.1" customHeight="1"/>
    <row r="235" ht="20.1" customHeight="1"/>
    <row r="236" ht="20.1" customHeight="1"/>
    <row r="237" ht="20.1" customHeight="1"/>
    <row r="238" ht="20.1" customHeight="1"/>
    <row r="239" ht="20.1" customHeight="1"/>
    <row r="240" ht="20.1" customHeight="1"/>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sheetData>
  <sheetProtection password="C71F" sheet="1" selectLockedCells="1"/>
  <mergeCells count="154">
    <mergeCell ref="O91:O92"/>
    <mergeCell ref="O93:O95"/>
    <mergeCell ref="O96:O100"/>
    <mergeCell ref="O69:O71"/>
    <mergeCell ref="O72:O76"/>
    <mergeCell ref="D34:G34"/>
    <mergeCell ref="D100:G100"/>
    <mergeCell ref="D91:G91"/>
    <mergeCell ref="D92:G92"/>
    <mergeCell ref="D93:G93"/>
    <mergeCell ref="D94:G94"/>
    <mergeCell ref="D95:G95"/>
    <mergeCell ref="D87:G87"/>
    <mergeCell ref="D88:G88"/>
    <mergeCell ref="D89:G89"/>
    <mergeCell ref="D90:G90"/>
    <mergeCell ref="D86:G86"/>
    <mergeCell ref="D80:G80"/>
    <mergeCell ref="D81:G81"/>
    <mergeCell ref="D82:G82"/>
    <mergeCell ref="D83:G83"/>
    <mergeCell ref="D84:G84"/>
    <mergeCell ref="D85:G85"/>
    <mergeCell ref="D69:G69"/>
    <mergeCell ref="D14:G14"/>
    <mergeCell ref="D15:G15"/>
    <mergeCell ref="D16:G16"/>
    <mergeCell ref="O21:O23"/>
    <mergeCell ref="O24:O28"/>
    <mergeCell ref="O29:O32"/>
    <mergeCell ref="D70:G70"/>
    <mergeCell ref="D71:G71"/>
    <mergeCell ref="D60:G60"/>
    <mergeCell ref="D61:G61"/>
    <mergeCell ref="D62:G62"/>
    <mergeCell ref="D63:G63"/>
    <mergeCell ref="D64:G64"/>
    <mergeCell ref="D65:G65"/>
    <mergeCell ref="D58:G58"/>
    <mergeCell ref="D59:G59"/>
    <mergeCell ref="D53:G53"/>
    <mergeCell ref="D54:G54"/>
    <mergeCell ref="D55:G55"/>
    <mergeCell ref="D56:G56"/>
    <mergeCell ref="O44:O46"/>
    <mergeCell ref="D57:G57"/>
    <mergeCell ref="D47:G47"/>
    <mergeCell ref="D48:G48"/>
    <mergeCell ref="C148:D148"/>
    <mergeCell ref="D152:E152"/>
    <mergeCell ref="H152:I152"/>
    <mergeCell ref="L152:M152"/>
    <mergeCell ref="O7:P7"/>
    <mergeCell ref="J8:L8"/>
    <mergeCell ref="N8:P8"/>
    <mergeCell ref="D31:G31"/>
    <mergeCell ref="D32:G32"/>
    <mergeCell ref="D33:G33"/>
    <mergeCell ref="C8:D8"/>
    <mergeCell ref="F8:G8"/>
    <mergeCell ref="H8:I8"/>
    <mergeCell ref="G7:H7"/>
    <mergeCell ref="J7:L7"/>
    <mergeCell ref="D17:G17"/>
    <mergeCell ref="D18:G18"/>
    <mergeCell ref="D19:G19"/>
    <mergeCell ref="D20:G20"/>
    <mergeCell ref="D21:G21"/>
    <mergeCell ref="D22:G22"/>
    <mergeCell ref="B10:M10"/>
    <mergeCell ref="H12:M12"/>
    <mergeCell ref="D13:G13"/>
    <mergeCell ref="D122:G122"/>
    <mergeCell ref="D123:G123"/>
    <mergeCell ref="D124:G124"/>
    <mergeCell ref="B142:M146"/>
    <mergeCell ref="D125:G125"/>
    <mergeCell ref="D126:G126"/>
    <mergeCell ref="D127:G127"/>
    <mergeCell ref="D128:G128"/>
    <mergeCell ref="D129:G129"/>
    <mergeCell ref="D131:G131"/>
    <mergeCell ref="D132:G132"/>
    <mergeCell ref="D133:G133"/>
    <mergeCell ref="D134:G134"/>
    <mergeCell ref="D135:G135"/>
    <mergeCell ref="D136:G136"/>
    <mergeCell ref="D137:G137"/>
    <mergeCell ref="D138:G138"/>
    <mergeCell ref="D139:G139"/>
    <mergeCell ref="D115:G115"/>
    <mergeCell ref="D116:G116"/>
    <mergeCell ref="D117:G117"/>
    <mergeCell ref="D118:G118"/>
    <mergeCell ref="D121:G121"/>
    <mergeCell ref="D109:G109"/>
    <mergeCell ref="D110:G110"/>
    <mergeCell ref="D111:G111"/>
    <mergeCell ref="D112:G112"/>
    <mergeCell ref="D113:G113"/>
    <mergeCell ref="D114:G114"/>
    <mergeCell ref="D104:G104"/>
    <mergeCell ref="D105:G105"/>
    <mergeCell ref="D106:G106"/>
    <mergeCell ref="D107:G107"/>
    <mergeCell ref="D108:G108"/>
    <mergeCell ref="D102:G102"/>
    <mergeCell ref="D103:G103"/>
    <mergeCell ref="D96:G96"/>
    <mergeCell ref="D97:G97"/>
    <mergeCell ref="D98:G98"/>
    <mergeCell ref="D99:G99"/>
    <mergeCell ref="D101:G101"/>
    <mergeCell ref="D78:G78"/>
    <mergeCell ref="D79:G79"/>
    <mergeCell ref="D72:G72"/>
    <mergeCell ref="D73:G73"/>
    <mergeCell ref="D74:G74"/>
    <mergeCell ref="D75:G75"/>
    <mergeCell ref="D76:G76"/>
    <mergeCell ref="D77:G77"/>
    <mergeCell ref="D41:G41"/>
    <mergeCell ref="D42:G42"/>
    <mergeCell ref="D43:G43"/>
    <mergeCell ref="D44:G44"/>
    <mergeCell ref="D45:G45"/>
    <mergeCell ref="D46:G46"/>
    <mergeCell ref="D66:G66"/>
    <mergeCell ref="D67:G67"/>
    <mergeCell ref="D68:G68"/>
    <mergeCell ref="O47:O51"/>
    <mergeCell ref="O52:O55"/>
    <mergeCell ref="D119:G119"/>
    <mergeCell ref="D120:G120"/>
    <mergeCell ref="C5:D5"/>
    <mergeCell ref="C7:E7"/>
    <mergeCell ref="D36:G36"/>
    <mergeCell ref="D37:G37"/>
    <mergeCell ref="D38:G38"/>
    <mergeCell ref="D39:G39"/>
    <mergeCell ref="D40:G40"/>
    <mergeCell ref="D35:G35"/>
    <mergeCell ref="D29:G29"/>
    <mergeCell ref="D30:G30"/>
    <mergeCell ref="D23:G23"/>
    <mergeCell ref="D24:G24"/>
    <mergeCell ref="D25:G25"/>
    <mergeCell ref="D26:G26"/>
    <mergeCell ref="D27:G27"/>
    <mergeCell ref="D28:G28"/>
    <mergeCell ref="D49:G49"/>
    <mergeCell ref="D50:G50"/>
    <mergeCell ref="D51:G51"/>
    <mergeCell ref="D52:G52"/>
  </mergeCells>
  <conditionalFormatting sqref="O14:O21 O24 O29 O33:O34 O60:O69 O72 O88:O91 O93 O96 O101 O104:O121 O123:O125">
    <cfRule type="cellIs" priority="15" dxfId="0" operator="equal" stopIfTrue="1">
      <formula>"error"</formula>
    </cfRule>
  </conditionalFormatting>
  <conditionalFormatting sqref="O37:O44">
    <cfRule type="cellIs" priority="12" dxfId="0" operator="equal" stopIfTrue="1">
      <formula>"error"</formula>
    </cfRule>
  </conditionalFormatting>
  <conditionalFormatting sqref="O47 O52 O56:O57">
    <cfRule type="cellIs" priority="13" dxfId="0" operator="equal" stopIfTrue="1">
      <formula>"error"</formula>
    </cfRule>
  </conditionalFormatting>
  <conditionalFormatting sqref="O77:O85">
    <cfRule type="cellIs" priority="11" dxfId="0" operator="equal" stopIfTrue="1">
      <formula>"error"</formula>
    </cfRule>
  </conditionalFormatting>
  <conditionalFormatting sqref="O127:O129">
    <cfRule type="cellIs" priority="14" dxfId="0" operator="equal" stopIfTrue="1">
      <formula>"error"</formula>
    </cfRule>
  </conditionalFormatting>
  <conditionalFormatting sqref="O131">
    <cfRule type="cellIs" priority="10" dxfId="0" operator="equal" stopIfTrue="1">
      <formula>"error"</formula>
    </cfRule>
  </conditionalFormatting>
  <conditionalFormatting sqref="O132">
    <cfRule type="cellIs" priority="9" dxfId="0" operator="equal" stopIfTrue="1">
      <formula>"error"</formula>
    </cfRule>
  </conditionalFormatting>
  <conditionalFormatting sqref="O133">
    <cfRule type="cellIs" priority="8" dxfId="0" operator="equal" stopIfTrue="1">
      <formula>"error"</formula>
    </cfRule>
  </conditionalFormatting>
  <conditionalFormatting sqref="O134">
    <cfRule type="cellIs" priority="7" dxfId="0" operator="equal" stopIfTrue="1">
      <formula>"error"</formula>
    </cfRule>
  </conditionalFormatting>
  <conditionalFormatting sqref="O135">
    <cfRule type="cellIs" priority="6" dxfId="0" operator="equal" stopIfTrue="1">
      <formula>"error"</formula>
    </cfRule>
  </conditionalFormatting>
  <conditionalFormatting sqref="O136">
    <cfRule type="cellIs" priority="5" dxfId="0" operator="equal" stopIfTrue="1">
      <formula>"error"</formula>
    </cfRule>
  </conditionalFormatting>
  <conditionalFormatting sqref="O137">
    <cfRule type="cellIs" priority="4" dxfId="0" operator="equal" stopIfTrue="1">
      <formula>"error"</formula>
    </cfRule>
  </conditionalFormatting>
  <conditionalFormatting sqref="O138">
    <cfRule type="cellIs" priority="3" dxfId="0" operator="equal" stopIfTrue="1">
      <formula>"error"</formula>
    </cfRule>
  </conditionalFormatting>
  <conditionalFormatting sqref="O139">
    <cfRule type="cellIs" priority="1" dxfId="0" operator="equal" stopIfTrue="1">
      <formula>"error"</formula>
    </cfRule>
  </conditionalFormatting>
  <dataValidations count="2" disablePrompts="1">
    <dataValidation type="list" allowBlank="1" showInputMessage="1" showErrorMessage="1" sqref="B86:B87 B35:B36 B58:B59 B122 B126">
      <formula1>mod_reg</formula1>
    </dataValidation>
    <dataValidation type="list" allowBlank="1" showInputMessage="1" showErrorMessage="1" sqref="C86:C87 C35:C36 C58:C59 C122 C126">
      <formula1>curso_diurno</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8"/>
  <sheetViews>
    <sheetView workbookViewId="0" topLeftCell="A583">
      <selection activeCell="A559" sqref="A559:W588"/>
    </sheetView>
  </sheetViews>
  <sheetFormatPr defaultColWidth="11.421875" defaultRowHeight="12.75"/>
  <sheetData>
    <row r="1" spans="1:23" ht="12.75">
      <c r="A1" t="s">
        <v>1836</v>
      </c>
      <c r="B1" t="s">
        <v>1837</v>
      </c>
      <c r="C1" t="s">
        <v>1838</v>
      </c>
      <c r="D1" t="s">
        <v>1839</v>
      </c>
      <c r="E1" t="s">
        <v>1840</v>
      </c>
      <c r="F1" t="s">
        <v>1841</v>
      </c>
      <c r="G1" t="s">
        <v>1842</v>
      </c>
      <c r="H1" t="s">
        <v>1843</v>
      </c>
      <c r="I1" t="s">
        <v>1844</v>
      </c>
      <c r="J1" t="s">
        <v>1845</v>
      </c>
      <c r="K1" t="s">
        <v>1846</v>
      </c>
      <c r="L1" t="s">
        <v>1847</v>
      </c>
      <c r="M1" t="s">
        <v>1848</v>
      </c>
      <c r="N1" t="s">
        <v>1849</v>
      </c>
      <c r="O1" t="s">
        <v>1850</v>
      </c>
      <c r="P1" t="s">
        <v>1851</v>
      </c>
      <c r="Q1" t="s">
        <v>1852</v>
      </c>
      <c r="R1" t="s">
        <v>1853</v>
      </c>
      <c r="S1" t="s">
        <v>1854</v>
      </c>
      <c r="T1" t="s">
        <v>1855</v>
      </c>
      <c r="U1" t="s">
        <v>1856</v>
      </c>
      <c r="V1" t="s">
        <v>1857</v>
      </c>
      <c r="W1" t="s">
        <v>1858</v>
      </c>
    </row>
    <row r="2" spans="1:23" ht="12.75">
      <c r="A2">
        <v>22000056</v>
      </c>
      <c r="B2" t="s">
        <v>1859</v>
      </c>
      <c r="C2" t="s">
        <v>247</v>
      </c>
      <c r="D2" t="s">
        <v>249</v>
      </c>
      <c r="E2" t="s">
        <v>250</v>
      </c>
      <c r="F2" t="s">
        <v>251</v>
      </c>
      <c r="G2" t="s">
        <v>1860</v>
      </c>
      <c r="H2" t="s">
        <v>17</v>
      </c>
      <c r="I2" t="s">
        <v>248</v>
      </c>
      <c r="J2" t="s">
        <v>1861</v>
      </c>
      <c r="K2" t="s">
        <v>1862</v>
      </c>
      <c r="L2" t="s">
        <v>1863</v>
      </c>
      <c r="M2" t="s">
        <v>1863</v>
      </c>
      <c r="N2" t="s">
        <v>1863</v>
      </c>
      <c r="O2" t="s">
        <v>1863</v>
      </c>
      <c r="P2" t="s">
        <v>1863</v>
      </c>
      <c r="Q2" t="s">
        <v>1864</v>
      </c>
      <c r="R2" t="s">
        <v>1865</v>
      </c>
      <c r="S2" t="s">
        <v>1865</v>
      </c>
      <c r="T2" t="s">
        <v>1865</v>
      </c>
      <c r="U2" t="s">
        <v>1865</v>
      </c>
      <c r="V2" t="s">
        <v>1865</v>
      </c>
      <c r="W2" t="s">
        <v>1863</v>
      </c>
    </row>
    <row r="3" spans="1:23" ht="12.75">
      <c r="A3">
        <v>22000071</v>
      </c>
      <c r="B3" t="s">
        <v>1866</v>
      </c>
      <c r="C3" t="s">
        <v>100</v>
      </c>
      <c r="D3" t="s">
        <v>106</v>
      </c>
      <c r="E3" t="s">
        <v>107</v>
      </c>
      <c r="F3" t="s">
        <v>108</v>
      </c>
      <c r="G3" t="s">
        <v>1867</v>
      </c>
      <c r="H3" t="s">
        <v>17</v>
      </c>
      <c r="I3" t="s">
        <v>105</v>
      </c>
      <c r="J3" t="s">
        <v>1861</v>
      </c>
      <c r="K3" t="s">
        <v>1862</v>
      </c>
      <c r="L3" t="s">
        <v>1863</v>
      </c>
      <c r="M3" t="s">
        <v>1863</v>
      </c>
      <c r="N3" t="s">
        <v>1863</v>
      </c>
      <c r="O3" t="s">
        <v>1863</v>
      </c>
      <c r="P3" t="s">
        <v>1863</v>
      </c>
      <c r="Q3" t="s">
        <v>1864</v>
      </c>
      <c r="R3" t="s">
        <v>1865</v>
      </c>
      <c r="S3" t="s">
        <v>1865</v>
      </c>
      <c r="T3" t="s">
        <v>1865</v>
      </c>
      <c r="U3" t="s">
        <v>1865</v>
      </c>
      <c r="V3" t="s">
        <v>1865</v>
      </c>
      <c r="W3" t="s">
        <v>1863</v>
      </c>
    </row>
    <row r="4" spans="1:23" ht="12.75">
      <c r="A4">
        <v>22000251</v>
      </c>
      <c r="B4" t="s">
        <v>1868</v>
      </c>
      <c r="C4" t="s">
        <v>100</v>
      </c>
      <c r="D4" t="s">
        <v>110</v>
      </c>
      <c r="E4" t="s">
        <v>111</v>
      </c>
      <c r="F4" t="s">
        <v>112</v>
      </c>
      <c r="G4" t="s">
        <v>1869</v>
      </c>
      <c r="H4" t="s">
        <v>17</v>
      </c>
      <c r="I4" t="s">
        <v>109</v>
      </c>
      <c r="J4" t="s">
        <v>1861</v>
      </c>
      <c r="K4" t="s">
        <v>1862</v>
      </c>
      <c r="L4" t="s">
        <v>1863</v>
      </c>
      <c r="M4" t="s">
        <v>1863</v>
      </c>
      <c r="N4" t="s">
        <v>1863</v>
      </c>
      <c r="O4" t="s">
        <v>1863</v>
      </c>
      <c r="P4" t="s">
        <v>1863</v>
      </c>
      <c r="Q4" t="s">
        <v>1864</v>
      </c>
      <c r="R4" t="s">
        <v>1865</v>
      </c>
      <c r="S4" t="s">
        <v>1865</v>
      </c>
      <c r="T4" t="s">
        <v>1865</v>
      </c>
      <c r="U4" t="s">
        <v>1865</v>
      </c>
      <c r="V4" t="s">
        <v>1865</v>
      </c>
      <c r="W4" t="s">
        <v>1863</v>
      </c>
    </row>
    <row r="5" spans="1:23" ht="12.75">
      <c r="A5">
        <v>22000299</v>
      </c>
      <c r="B5" t="s">
        <v>1870</v>
      </c>
      <c r="C5" t="s">
        <v>100</v>
      </c>
      <c r="D5" t="s">
        <v>19</v>
      </c>
      <c r="E5" t="s">
        <v>113</v>
      </c>
      <c r="F5" t="s">
        <v>114</v>
      </c>
      <c r="G5" t="s">
        <v>1871</v>
      </c>
      <c r="H5" t="s">
        <v>17</v>
      </c>
      <c r="I5" t="s">
        <v>18</v>
      </c>
      <c r="J5" t="s">
        <v>1861</v>
      </c>
      <c r="K5" t="s">
        <v>1862</v>
      </c>
      <c r="L5" t="s">
        <v>1863</v>
      </c>
      <c r="M5" t="s">
        <v>1863</v>
      </c>
      <c r="N5" t="s">
        <v>1863</v>
      </c>
      <c r="O5" t="s">
        <v>1863</v>
      </c>
      <c r="P5" t="s">
        <v>1863</v>
      </c>
      <c r="Q5" t="s">
        <v>1864</v>
      </c>
      <c r="R5" t="s">
        <v>1865</v>
      </c>
      <c r="S5" t="s">
        <v>1865</v>
      </c>
      <c r="T5" t="s">
        <v>1865</v>
      </c>
      <c r="U5" t="s">
        <v>1865</v>
      </c>
      <c r="V5" t="s">
        <v>1865</v>
      </c>
      <c r="W5" t="s">
        <v>1863</v>
      </c>
    </row>
    <row r="6" spans="1:23" ht="12.75">
      <c r="A6">
        <v>22000585</v>
      </c>
      <c r="B6" t="s">
        <v>1872</v>
      </c>
      <c r="C6" t="s">
        <v>86</v>
      </c>
      <c r="D6" t="s">
        <v>88</v>
      </c>
      <c r="E6" t="s">
        <v>89</v>
      </c>
      <c r="F6" t="s">
        <v>90</v>
      </c>
      <c r="G6" t="s">
        <v>1873</v>
      </c>
      <c r="H6" t="s">
        <v>17</v>
      </c>
      <c r="I6" t="s">
        <v>87</v>
      </c>
      <c r="J6" t="s">
        <v>1861</v>
      </c>
      <c r="K6" t="s">
        <v>1862</v>
      </c>
      <c r="L6" t="s">
        <v>1862</v>
      </c>
      <c r="M6" t="s">
        <v>1863</v>
      </c>
      <c r="N6" t="s">
        <v>1863</v>
      </c>
      <c r="O6" t="s">
        <v>1863</v>
      </c>
      <c r="P6" t="s">
        <v>1863</v>
      </c>
      <c r="Q6" t="s">
        <v>1864</v>
      </c>
      <c r="R6" t="s">
        <v>1864</v>
      </c>
      <c r="S6" t="s">
        <v>1865</v>
      </c>
      <c r="T6" t="s">
        <v>1865</v>
      </c>
      <c r="U6" t="s">
        <v>1865</v>
      </c>
      <c r="V6" t="s">
        <v>1865</v>
      </c>
      <c r="W6" t="s">
        <v>1863</v>
      </c>
    </row>
    <row r="7" spans="1:23" ht="12.75">
      <c r="A7">
        <v>22000706</v>
      </c>
      <c r="B7" t="s">
        <v>1874</v>
      </c>
      <c r="C7" t="s">
        <v>100</v>
      </c>
      <c r="D7" t="s">
        <v>1875</v>
      </c>
      <c r="E7" t="s">
        <v>116</v>
      </c>
      <c r="F7" t="s">
        <v>117</v>
      </c>
      <c r="G7" t="s">
        <v>1876</v>
      </c>
      <c r="H7" t="s">
        <v>17</v>
      </c>
      <c r="I7" t="s">
        <v>115</v>
      </c>
      <c r="J7" t="s">
        <v>1861</v>
      </c>
      <c r="K7" t="s">
        <v>1862</v>
      </c>
      <c r="L7" t="s">
        <v>1863</v>
      </c>
      <c r="M7" t="s">
        <v>1863</v>
      </c>
      <c r="N7" t="s">
        <v>1863</v>
      </c>
      <c r="O7" t="s">
        <v>1863</v>
      </c>
      <c r="P7" t="s">
        <v>1863</v>
      </c>
      <c r="Q7" t="s">
        <v>1864</v>
      </c>
      <c r="R7" t="s">
        <v>1865</v>
      </c>
      <c r="S7" t="s">
        <v>1865</v>
      </c>
      <c r="T7" t="s">
        <v>1865</v>
      </c>
      <c r="U7" t="s">
        <v>1865</v>
      </c>
      <c r="V7" t="s">
        <v>1865</v>
      </c>
      <c r="W7" t="s">
        <v>1863</v>
      </c>
    </row>
    <row r="8" spans="1:23" ht="12.75">
      <c r="A8">
        <v>22000721</v>
      </c>
      <c r="B8" t="s">
        <v>1877</v>
      </c>
      <c r="C8" t="s">
        <v>100</v>
      </c>
      <c r="D8" t="s">
        <v>118</v>
      </c>
      <c r="E8" t="s">
        <v>119</v>
      </c>
      <c r="F8" t="s">
        <v>120</v>
      </c>
      <c r="G8" t="s">
        <v>1878</v>
      </c>
      <c r="H8" t="s">
        <v>17</v>
      </c>
      <c r="I8" t="s">
        <v>24</v>
      </c>
      <c r="J8" t="s">
        <v>1861</v>
      </c>
      <c r="K8" t="s">
        <v>1862</v>
      </c>
      <c r="L8" t="s">
        <v>1863</v>
      </c>
      <c r="M8" t="s">
        <v>1863</v>
      </c>
      <c r="N8" t="s">
        <v>1863</v>
      </c>
      <c r="O8" t="s">
        <v>1863</v>
      </c>
      <c r="P8" t="s">
        <v>1863</v>
      </c>
      <c r="Q8" t="s">
        <v>1864</v>
      </c>
      <c r="R8" t="s">
        <v>1865</v>
      </c>
      <c r="S8" t="s">
        <v>1865</v>
      </c>
      <c r="T8" t="s">
        <v>1865</v>
      </c>
      <c r="U8" t="s">
        <v>1865</v>
      </c>
      <c r="V8" t="s">
        <v>1865</v>
      </c>
      <c r="W8" t="s">
        <v>1863</v>
      </c>
    </row>
    <row r="9" spans="1:23" ht="12.75">
      <c r="A9">
        <v>22000731</v>
      </c>
      <c r="B9" t="s">
        <v>1879</v>
      </c>
      <c r="C9" t="s">
        <v>100</v>
      </c>
      <c r="D9" t="s">
        <v>121</v>
      </c>
      <c r="E9" t="s">
        <v>122</v>
      </c>
      <c r="F9" t="s">
        <v>123</v>
      </c>
      <c r="G9" t="s">
        <v>1880</v>
      </c>
      <c r="H9" t="s">
        <v>17</v>
      </c>
      <c r="I9" t="s">
        <v>24</v>
      </c>
      <c r="J9" t="s">
        <v>1861</v>
      </c>
      <c r="K9" t="s">
        <v>1862</v>
      </c>
      <c r="L9" t="s">
        <v>1863</v>
      </c>
      <c r="M9" t="s">
        <v>1863</v>
      </c>
      <c r="N9" t="s">
        <v>1863</v>
      </c>
      <c r="O9" t="s">
        <v>1863</v>
      </c>
      <c r="P9" t="s">
        <v>1863</v>
      </c>
      <c r="Q9" t="s">
        <v>1864</v>
      </c>
      <c r="R9" t="s">
        <v>1865</v>
      </c>
      <c r="S9" t="s">
        <v>1865</v>
      </c>
      <c r="T9" t="s">
        <v>1865</v>
      </c>
      <c r="U9" t="s">
        <v>1865</v>
      </c>
      <c r="V9" t="s">
        <v>1865</v>
      </c>
      <c r="W9" t="s">
        <v>1863</v>
      </c>
    </row>
    <row r="10" spans="1:23" ht="12.75">
      <c r="A10">
        <v>22000767</v>
      </c>
      <c r="B10" t="s">
        <v>1881</v>
      </c>
      <c r="C10" t="s">
        <v>26</v>
      </c>
      <c r="D10" t="s">
        <v>27</v>
      </c>
      <c r="E10" t="s">
        <v>28</v>
      </c>
      <c r="F10" t="s">
        <v>29</v>
      </c>
      <c r="G10" t="s">
        <v>1882</v>
      </c>
      <c r="H10" t="s">
        <v>17</v>
      </c>
      <c r="I10" t="s">
        <v>24</v>
      </c>
      <c r="J10" t="s">
        <v>1883</v>
      </c>
      <c r="K10" t="s">
        <v>1862</v>
      </c>
      <c r="L10" t="s">
        <v>1862</v>
      </c>
      <c r="M10" t="s">
        <v>1863</v>
      </c>
      <c r="N10" t="s">
        <v>1863</v>
      </c>
      <c r="O10" t="s">
        <v>1863</v>
      </c>
      <c r="P10" t="s">
        <v>1863</v>
      </c>
      <c r="Q10" t="s">
        <v>1884</v>
      </c>
      <c r="R10" t="s">
        <v>1884</v>
      </c>
      <c r="S10" t="s">
        <v>1865</v>
      </c>
      <c r="T10" t="s">
        <v>1865</v>
      </c>
      <c r="U10" t="s">
        <v>1865</v>
      </c>
      <c r="V10" t="s">
        <v>1865</v>
      </c>
      <c r="W10" t="s">
        <v>1863</v>
      </c>
    </row>
    <row r="11" spans="1:23" ht="12.75">
      <c r="A11">
        <v>22000779</v>
      </c>
      <c r="B11" t="s">
        <v>1885</v>
      </c>
      <c r="C11" t="s">
        <v>26</v>
      </c>
      <c r="D11" t="s">
        <v>1886</v>
      </c>
      <c r="E11" t="s">
        <v>30</v>
      </c>
      <c r="F11" t="s">
        <v>31</v>
      </c>
      <c r="G11" t="s">
        <v>1887</v>
      </c>
      <c r="H11" t="s">
        <v>17</v>
      </c>
      <c r="I11" t="s">
        <v>24</v>
      </c>
      <c r="J11" t="s">
        <v>1883</v>
      </c>
      <c r="K11" t="s">
        <v>1862</v>
      </c>
      <c r="L11" t="s">
        <v>1862</v>
      </c>
      <c r="M11" t="s">
        <v>1863</v>
      </c>
      <c r="N11" t="s">
        <v>1862</v>
      </c>
      <c r="O11" t="s">
        <v>1863</v>
      </c>
      <c r="P11" t="s">
        <v>1863</v>
      </c>
      <c r="Q11" t="s">
        <v>1884</v>
      </c>
      <c r="R11" t="s">
        <v>1884</v>
      </c>
      <c r="S11" t="s">
        <v>1865</v>
      </c>
      <c r="T11" t="s">
        <v>1884</v>
      </c>
      <c r="U11" t="s">
        <v>1865</v>
      </c>
      <c r="V11" t="s">
        <v>1865</v>
      </c>
      <c r="W11" t="s">
        <v>1862</v>
      </c>
    </row>
    <row r="12" spans="1:23" ht="12.75">
      <c r="A12">
        <v>22000809</v>
      </c>
      <c r="B12" t="s">
        <v>1888</v>
      </c>
      <c r="C12" t="s">
        <v>335</v>
      </c>
      <c r="D12" t="s">
        <v>118</v>
      </c>
      <c r="E12" t="s">
        <v>340</v>
      </c>
      <c r="F12" t="s">
        <v>341</v>
      </c>
      <c r="G12" t="s">
        <v>1889</v>
      </c>
      <c r="H12" t="s">
        <v>17</v>
      </c>
      <c r="I12" t="s">
        <v>24</v>
      </c>
      <c r="J12" t="s">
        <v>1861</v>
      </c>
      <c r="K12" t="s">
        <v>1863</v>
      </c>
      <c r="L12" t="s">
        <v>1862</v>
      </c>
      <c r="M12" t="s">
        <v>1862</v>
      </c>
      <c r="N12" t="s">
        <v>1862</v>
      </c>
      <c r="O12" t="s">
        <v>1862</v>
      </c>
      <c r="P12" t="s">
        <v>1862</v>
      </c>
      <c r="Q12" t="s">
        <v>1865</v>
      </c>
      <c r="R12" t="s">
        <v>1864</v>
      </c>
      <c r="S12" t="s">
        <v>1864</v>
      </c>
      <c r="T12" t="s">
        <v>1864</v>
      </c>
      <c r="U12" t="s">
        <v>1864</v>
      </c>
      <c r="V12" t="s">
        <v>1864</v>
      </c>
      <c r="W12" t="s">
        <v>1862</v>
      </c>
    </row>
    <row r="13" spans="1:23" ht="12.75">
      <c r="A13">
        <v>22001073</v>
      </c>
      <c r="B13" t="s">
        <v>1890</v>
      </c>
      <c r="C13" t="s">
        <v>100</v>
      </c>
      <c r="D13" t="s">
        <v>127</v>
      </c>
      <c r="E13" t="s">
        <v>128</v>
      </c>
      <c r="F13" t="s">
        <v>129</v>
      </c>
      <c r="G13" t="s">
        <v>1891</v>
      </c>
      <c r="H13" t="s">
        <v>17</v>
      </c>
      <c r="I13" t="s">
        <v>32</v>
      </c>
      <c r="J13" t="s">
        <v>1861</v>
      </c>
      <c r="K13" t="s">
        <v>1862</v>
      </c>
      <c r="L13" t="s">
        <v>1863</v>
      </c>
      <c r="M13" t="s">
        <v>1863</v>
      </c>
      <c r="N13" t="s">
        <v>1863</v>
      </c>
      <c r="O13" t="s">
        <v>1863</v>
      </c>
      <c r="P13" t="s">
        <v>1863</v>
      </c>
      <c r="Q13" t="s">
        <v>1864</v>
      </c>
      <c r="R13" t="s">
        <v>1865</v>
      </c>
      <c r="S13" t="s">
        <v>1865</v>
      </c>
      <c r="T13" t="s">
        <v>1865</v>
      </c>
      <c r="U13" t="s">
        <v>1865</v>
      </c>
      <c r="V13" t="s">
        <v>1865</v>
      </c>
      <c r="W13" t="s">
        <v>1863</v>
      </c>
    </row>
    <row r="14" spans="1:23" ht="12.75">
      <c r="A14">
        <v>22001085</v>
      </c>
      <c r="B14" t="s">
        <v>1892</v>
      </c>
      <c r="C14" t="s">
        <v>26</v>
      </c>
      <c r="D14" t="s">
        <v>33</v>
      </c>
      <c r="E14" t="s">
        <v>34</v>
      </c>
      <c r="F14" t="s">
        <v>35</v>
      </c>
      <c r="H14" t="s">
        <v>17</v>
      </c>
      <c r="I14" t="s">
        <v>32</v>
      </c>
      <c r="J14" t="s">
        <v>1883</v>
      </c>
      <c r="K14" t="s">
        <v>1862</v>
      </c>
      <c r="L14" t="s">
        <v>1862</v>
      </c>
      <c r="M14" t="s">
        <v>1863</v>
      </c>
      <c r="N14" t="s">
        <v>1863</v>
      </c>
      <c r="O14" t="s">
        <v>1863</v>
      </c>
      <c r="P14" t="s">
        <v>1863</v>
      </c>
      <c r="Q14" t="s">
        <v>1884</v>
      </c>
      <c r="R14" t="s">
        <v>1884</v>
      </c>
      <c r="S14" t="s">
        <v>1865</v>
      </c>
      <c r="T14" t="s">
        <v>1865</v>
      </c>
      <c r="U14" t="s">
        <v>1865</v>
      </c>
      <c r="V14" t="s">
        <v>1865</v>
      </c>
      <c r="W14" t="s">
        <v>1863</v>
      </c>
    </row>
    <row r="15" spans="1:23" ht="12.75">
      <c r="A15">
        <v>22001191</v>
      </c>
      <c r="B15" t="s">
        <v>1893</v>
      </c>
      <c r="C15" t="s">
        <v>100</v>
      </c>
      <c r="D15" t="s">
        <v>131</v>
      </c>
      <c r="E15" t="s">
        <v>132</v>
      </c>
      <c r="F15" t="s">
        <v>133</v>
      </c>
      <c r="G15" t="s">
        <v>1894</v>
      </c>
      <c r="H15" t="s">
        <v>17</v>
      </c>
      <c r="I15" t="s">
        <v>130</v>
      </c>
      <c r="J15" t="s">
        <v>1861</v>
      </c>
      <c r="K15" t="s">
        <v>1862</v>
      </c>
      <c r="L15" t="s">
        <v>1863</v>
      </c>
      <c r="M15" t="s">
        <v>1863</v>
      </c>
      <c r="N15" t="s">
        <v>1863</v>
      </c>
      <c r="O15" t="s">
        <v>1863</v>
      </c>
      <c r="P15" t="s">
        <v>1863</v>
      </c>
      <c r="Q15" t="s">
        <v>1864</v>
      </c>
      <c r="R15" t="s">
        <v>1865</v>
      </c>
      <c r="S15" t="s">
        <v>1865</v>
      </c>
      <c r="T15" t="s">
        <v>1865</v>
      </c>
      <c r="U15" t="s">
        <v>1865</v>
      </c>
      <c r="V15" t="s">
        <v>1865</v>
      </c>
      <c r="W15" t="s">
        <v>1863</v>
      </c>
    </row>
    <row r="16" spans="1:23" ht="12.75">
      <c r="A16">
        <v>22001243</v>
      </c>
      <c r="B16" t="s">
        <v>1895</v>
      </c>
      <c r="C16" t="s">
        <v>247</v>
      </c>
      <c r="D16" t="s">
        <v>1772</v>
      </c>
      <c r="E16" t="s">
        <v>278</v>
      </c>
      <c r="F16" t="s">
        <v>279</v>
      </c>
      <c r="G16" t="s">
        <v>1896</v>
      </c>
      <c r="H16" t="s">
        <v>17</v>
      </c>
      <c r="I16" t="s">
        <v>277</v>
      </c>
      <c r="J16" t="s">
        <v>1861</v>
      </c>
      <c r="K16" t="s">
        <v>1862</v>
      </c>
      <c r="L16" t="s">
        <v>1862</v>
      </c>
      <c r="M16" t="s">
        <v>1863</v>
      </c>
      <c r="N16" t="s">
        <v>1863</v>
      </c>
      <c r="O16" t="s">
        <v>1863</v>
      </c>
      <c r="P16" t="s">
        <v>1863</v>
      </c>
      <c r="Q16" t="s">
        <v>1864</v>
      </c>
      <c r="R16" t="s">
        <v>1864</v>
      </c>
      <c r="S16" t="s">
        <v>1865</v>
      </c>
      <c r="T16" t="s">
        <v>1865</v>
      </c>
      <c r="U16" t="s">
        <v>1865</v>
      </c>
      <c r="V16" t="s">
        <v>1865</v>
      </c>
      <c r="W16" t="s">
        <v>1863</v>
      </c>
    </row>
    <row r="17" spans="1:23" ht="12.75">
      <c r="A17">
        <v>22001358</v>
      </c>
      <c r="B17" t="s">
        <v>1897</v>
      </c>
      <c r="C17" t="s">
        <v>100</v>
      </c>
      <c r="D17" t="s">
        <v>139</v>
      </c>
      <c r="E17" t="s">
        <v>140</v>
      </c>
      <c r="F17" t="s">
        <v>141</v>
      </c>
      <c r="G17" t="s">
        <v>1898</v>
      </c>
      <c r="H17" t="s">
        <v>17</v>
      </c>
      <c r="I17" t="s">
        <v>138</v>
      </c>
      <c r="J17" t="s">
        <v>1861</v>
      </c>
      <c r="K17" t="s">
        <v>1862</v>
      </c>
      <c r="L17" t="s">
        <v>1862</v>
      </c>
      <c r="M17" t="s">
        <v>1863</v>
      </c>
      <c r="N17" t="s">
        <v>1863</v>
      </c>
      <c r="O17" t="s">
        <v>1863</v>
      </c>
      <c r="P17" t="s">
        <v>1863</v>
      </c>
      <c r="Q17" t="s">
        <v>1864</v>
      </c>
      <c r="R17" t="s">
        <v>1864</v>
      </c>
      <c r="S17" t="s">
        <v>1865</v>
      </c>
      <c r="T17" t="s">
        <v>1865</v>
      </c>
      <c r="U17" t="s">
        <v>1865</v>
      </c>
      <c r="V17" t="s">
        <v>1865</v>
      </c>
      <c r="W17" t="s">
        <v>1863</v>
      </c>
    </row>
    <row r="18" spans="1:23" ht="12.75">
      <c r="A18">
        <v>22001437</v>
      </c>
      <c r="B18" t="s">
        <v>1899</v>
      </c>
      <c r="C18" t="s">
        <v>100</v>
      </c>
      <c r="D18" t="s">
        <v>143</v>
      </c>
      <c r="E18" t="s">
        <v>144</v>
      </c>
      <c r="F18" t="s">
        <v>145</v>
      </c>
      <c r="H18" t="s">
        <v>17</v>
      </c>
      <c r="I18" t="s">
        <v>142</v>
      </c>
      <c r="J18" t="s">
        <v>1861</v>
      </c>
      <c r="K18" t="s">
        <v>1862</v>
      </c>
      <c r="L18" t="s">
        <v>1863</v>
      </c>
      <c r="M18" t="s">
        <v>1863</v>
      </c>
      <c r="N18" t="s">
        <v>1863</v>
      </c>
      <c r="O18" t="s">
        <v>1863</v>
      </c>
      <c r="P18" t="s">
        <v>1863</v>
      </c>
      <c r="Q18" t="s">
        <v>1864</v>
      </c>
      <c r="R18" t="s">
        <v>1865</v>
      </c>
      <c r="S18" t="s">
        <v>1865</v>
      </c>
      <c r="T18" t="s">
        <v>1865</v>
      </c>
      <c r="U18" t="s">
        <v>1865</v>
      </c>
      <c r="V18" t="s">
        <v>1865</v>
      </c>
      <c r="W18" t="s">
        <v>1863</v>
      </c>
    </row>
    <row r="19" spans="1:23" ht="12.75">
      <c r="A19">
        <v>22001656</v>
      </c>
      <c r="B19" t="s">
        <v>1900</v>
      </c>
      <c r="C19" t="s">
        <v>100</v>
      </c>
      <c r="D19" t="s">
        <v>147</v>
      </c>
      <c r="E19" t="s">
        <v>148</v>
      </c>
      <c r="F19" t="s">
        <v>149</v>
      </c>
      <c r="H19" t="s">
        <v>17</v>
      </c>
      <c r="I19" t="s">
        <v>146</v>
      </c>
      <c r="J19" t="s">
        <v>1861</v>
      </c>
      <c r="K19" t="s">
        <v>1862</v>
      </c>
      <c r="L19" t="s">
        <v>1863</v>
      </c>
      <c r="M19" t="s">
        <v>1863</v>
      </c>
      <c r="N19" t="s">
        <v>1863</v>
      </c>
      <c r="O19" t="s">
        <v>1863</v>
      </c>
      <c r="P19" t="s">
        <v>1863</v>
      </c>
      <c r="Q19" t="s">
        <v>1864</v>
      </c>
      <c r="R19" t="s">
        <v>1865</v>
      </c>
      <c r="S19" t="s">
        <v>1865</v>
      </c>
      <c r="T19" t="s">
        <v>1865</v>
      </c>
      <c r="U19" t="s">
        <v>1865</v>
      </c>
      <c r="V19" t="s">
        <v>1865</v>
      </c>
      <c r="W19" t="s">
        <v>1863</v>
      </c>
    </row>
    <row r="20" spans="1:23" ht="12.75">
      <c r="A20">
        <v>22001875</v>
      </c>
      <c r="B20" t="s">
        <v>1901</v>
      </c>
      <c r="C20" t="s">
        <v>100</v>
      </c>
      <c r="D20" t="s">
        <v>1902</v>
      </c>
      <c r="E20" t="s">
        <v>150</v>
      </c>
      <c r="F20" t="s">
        <v>151</v>
      </c>
      <c r="G20" t="s">
        <v>1903</v>
      </c>
      <c r="H20" t="s">
        <v>17</v>
      </c>
      <c r="I20" t="s">
        <v>25</v>
      </c>
      <c r="J20" t="s">
        <v>1861</v>
      </c>
      <c r="K20" t="s">
        <v>1862</v>
      </c>
      <c r="L20" t="s">
        <v>1863</v>
      </c>
      <c r="M20" t="s">
        <v>1863</v>
      </c>
      <c r="N20" t="s">
        <v>1863</v>
      </c>
      <c r="O20" t="s">
        <v>1863</v>
      </c>
      <c r="P20" t="s">
        <v>1863</v>
      </c>
      <c r="Q20" t="s">
        <v>1864</v>
      </c>
      <c r="R20" t="s">
        <v>1865</v>
      </c>
      <c r="S20" t="s">
        <v>1865</v>
      </c>
      <c r="T20" t="s">
        <v>1865</v>
      </c>
      <c r="U20" t="s">
        <v>1865</v>
      </c>
      <c r="V20" t="s">
        <v>1865</v>
      </c>
      <c r="W20" t="s">
        <v>1863</v>
      </c>
    </row>
    <row r="21" spans="1:23" ht="12.75">
      <c r="A21">
        <v>22001887</v>
      </c>
      <c r="B21" t="s">
        <v>1904</v>
      </c>
      <c r="C21" t="s">
        <v>100</v>
      </c>
      <c r="D21" t="s">
        <v>1905</v>
      </c>
      <c r="E21" t="s">
        <v>152</v>
      </c>
      <c r="F21" t="s">
        <v>153</v>
      </c>
      <c r="G21" t="s">
        <v>1906</v>
      </c>
      <c r="H21" t="s">
        <v>17</v>
      </c>
      <c r="I21" t="s">
        <v>25</v>
      </c>
      <c r="J21" t="s">
        <v>1861</v>
      </c>
      <c r="K21" t="s">
        <v>1862</v>
      </c>
      <c r="L21" t="s">
        <v>1863</v>
      </c>
      <c r="M21" t="s">
        <v>1863</v>
      </c>
      <c r="N21" t="s">
        <v>1863</v>
      </c>
      <c r="O21" t="s">
        <v>1863</v>
      </c>
      <c r="P21" t="s">
        <v>1863</v>
      </c>
      <c r="Q21" t="s">
        <v>1864</v>
      </c>
      <c r="R21" t="s">
        <v>1865</v>
      </c>
      <c r="S21" t="s">
        <v>1865</v>
      </c>
      <c r="T21" t="s">
        <v>1865</v>
      </c>
      <c r="U21" t="s">
        <v>1865</v>
      </c>
      <c r="V21" t="s">
        <v>1865</v>
      </c>
      <c r="W21" t="s">
        <v>1863</v>
      </c>
    </row>
    <row r="22" spans="1:23" ht="12.75">
      <c r="A22">
        <v>22001899</v>
      </c>
      <c r="B22" t="s">
        <v>1907</v>
      </c>
      <c r="C22" t="s">
        <v>26</v>
      </c>
      <c r="D22" t="s">
        <v>36</v>
      </c>
      <c r="E22" t="s">
        <v>37</v>
      </c>
      <c r="F22" t="s">
        <v>1769</v>
      </c>
      <c r="H22" t="s">
        <v>17</v>
      </c>
      <c r="I22" t="s">
        <v>25</v>
      </c>
      <c r="J22" t="s">
        <v>1883</v>
      </c>
      <c r="K22" t="s">
        <v>1862</v>
      </c>
      <c r="L22" t="s">
        <v>1862</v>
      </c>
      <c r="M22" t="s">
        <v>1863</v>
      </c>
      <c r="N22" t="s">
        <v>1863</v>
      </c>
      <c r="O22" t="s">
        <v>1863</v>
      </c>
      <c r="P22" t="s">
        <v>1863</v>
      </c>
      <c r="Q22" t="s">
        <v>1884</v>
      </c>
      <c r="R22" t="s">
        <v>1884</v>
      </c>
      <c r="S22" t="s">
        <v>1865</v>
      </c>
      <c r="T22" t="s">
        <v>1865</v>
      </c>
      <c r="U22" t="s">
        <v>1865</v>
      </c>
      <c r="V22" t="s">
        <v>1865</v>
      </c>
      <c r="W22" t="s">
        <v>1863</v>
      </c>
    </row>
    <row r="23" spans="1:23" ht="12.75">
      <c r="A23">
        <v>22001905</v>
      </c>
      <c r="B23" t="s">
        <v>1908</v>
      </c>
      <c r="C23" t="s">
        <v>100</v>
      </c>
      <c r="D23" t="s">
        <v>1909</v>
      </c>
      <c r="E23" t="s">
        <v>191</v>
      </c>
      <c r="F23" t="s">
        <v>192</v>
      </c>
      <c r="H23" t="s">
        <v>17</v>
      </c>
      <c r="I23" t="s">
        <v>190</v>
      </c>
      <c r="J23" t="s">
        <v>1861</v>
      </c>
      <c r="K23" t="s">
        <v>1862</v>
      </c>
      <c r="L23" t="s">
        <v>1863</v>
      </c>
      <c r="M23" t="s">
        <v>1863</v>
      </c>
      <c r="N23" t="s">
        <v>1863</v>
      </c>
      <c r="O23" t="s">
        <v>1863</v>
      </c>
      <c r="P23" t="s">
        <v>1863</v>
      </c>
      <c r="Q23" t="s">
        <v>1864</v>
      </c>
      <c r="R23" t="s">
        <v>1865</v>
      </c>
      <c r="S23" t="s">
        <v>1865</v>
      </c>
      <c r="T23" t="s">
        <v>1865</v>
      </c>
      <c r="U23" t="s">
        <v>1865</v>
      </c>
      <c r="V23" t="s">
        <v>1865</v>
      </c>
      <c r="W23" t="s">
        <v>1863</v>
      </c>
    </row>
    <row r="24" spans="1:23" ht="12.75">
      <c r="A24">
        <v>22001917</v>
      </c>
      <c r="B24" t="s">
        <v>1910</v>
      </c>
      <c r="C24" t="s">
        <v>335</v>
      </c>
      <c r="D24" t="s">
        <v>333</v>
      </c>
      <c r="E24" t="s">
        <v>348</v>
      </c>
      <c r="F24" t="s">
        <v>349</v>
      </c>
      <c r="G24" t="s">
        <v>1911</v>
      </c>
      <c r="H24" t="s">
        <v>17</v>
      </c>
      <c r="I24" t="s">
        <v>25</v>
      </c>
      <c r="J24" t="s">
        <v>1861</v>
      </c>
      <c r="K24" t="s">
        <v>1863</v>
      </c>
      <c r="L24" t="s">
        <v>1862</v>
      </c>
      <c r="M24" t="s">
        <v>1862</v>
      </c>
      <c r="N24" t="s">
        <v>1862</v>
      </c>
      <c r="O24" t="s">
        <v>1863</v>
      </c>
      <c r="P24" t="s">
        <v>1863</v>
      </c>
      <c r="Q24" t="s">
        <v>1865</v>
      </c>
      <c r="R24" t="s">
        <v>1864</v>
      </c>
      <c r="S24" t="s">
        <v>1864</v>
      </c>
      <c r="T24" t="s">
        <v>1864</v>
      </c>
      <c r="U24" t="s">
        <v>1865</v>
      </c>
      <c r="V24" t="s">
        <v>1865</v>
      </c>
      <c r="W24" t="s">
        <v>1862</v>
      </c>
    </row>
    <row r="25" spans="1:23" ht="12.75">
      <c r="A25">
        <v>22002016</v>
      </c>
      <c r="B25" t="s">
        <v>1912</v>
      </c>
      <c r="C25" t="s">
        <v>100</v>
      </c>
      <c r="D25" t="s">
        <v>232</v>
      </c>
      <c r="E25" t="s">
        <v>233</v>
      </c>
      <c r="F25" t="s">
        <v>234</v>
      </c>
      <c r="H25" t="s">
        <v>17</v>
      </c>
      <c r="I25" t="s">
        <v>231</v>
      </c>
      <c r="J25" t="s">
        <v>1861</v>
      </c>
      <c r="K25" t="s">
        <v>1862</v>
      </c>
      <c r="L25" t="s">
        <v>1863</v>
      </c>
      <c r="M25" t="s">
        <v>1863</v>
      </c>
      <c r="N25" t="s">
        <v>1863</v>
      </c>
      <c r="O25" t="s">
        <v>1863</v>
      </c>
      <c r="P25" t="s">
        <v>1863</v>
      </c>
      <c r="Q25" t="s">
        <v>1864</v>
      </c>
      <c r="R25" t="s">
        <v>1865</v>
      </c>
      <c r="S25" t="s">
        <v>1865</v>
      </c>
      <c r="T25" t="s">
        <v>1865</v>
      </c>
      <c r="U25" t="s">
        <v>1865</v>
      </c>
      <c r="V25" t="s">
        <v>1865</v>
      </c>
      <c r="W25" t="s">
        <v>1863</v>
      </c>
    </row>
    <row r="26" spans="1:23" ht="12.75">
      <c r="A26">
        <v>22002119</v>
      </c>
      <c r="B26" t="s">
        <v>1913</v>
      </c>
      <c r="C26" t="s">
        <v>100</v>
      </c>
      <c r="D26" t="s">
        <v>157</v>
      </c>
      <c r="E26" t="s">
        <v>158</v>
      </c>
      <c r="F26" t="s">
        <v>159</v>
      </c>
      <c r="G26" t="s">
        <v>1914</v>
      </c>
      <c r="H26" t="s">
        <v>17</v>
      </c>
      <c r="I26" t="s">
        <v>156</v>
      </c>
      <c r="J26" t="s">
        <v>1861</v>
      </c>
      <c r="K26" t="s">
        <v>1862</v>
      </c>
      <c r="L26" t="s">
        <v>1863</v>
      </c>
      <c r="M26" t="s">
        <v>1863</v>
      </c>
      <c r="N26" t="s">
        <v>1863</v>
      </c>
      <c r="O26" t="s">
        <v>1863</v>
      </c>
      <c r="P26" t="s">
        <v>1863</v>
      </c>
      <c r="Q26" t="s">
        <v>1864</v>
      </c>
      <c r="R26" t="s">
        <v>1865</v>
      </c>
      <c r="S26" t="s">
        <v>1865</v>
      </c>
      <c r="T26" t="s">
        <v>1865</v>
      </c>
      <c r="U26" t="s">
        <v>1865</v>
      </c>
      <c r="V26" t="s">
        <v>1865</v>
      </c>
      <c r="W26" t="s">
        <v>1863</v>
      </c>
    </row>
    <row r="27" spans="1:23" ht="12.75">
      <c r="A27">
        <v>22002156</v>
      </c>
      <c r="B27" t="s">
        <v>1915</v>
      </c>
      <c r="C27" t="s">
        <v>100</v>
      </c>
      <c r="D27" t="s">
        <v>160</v>
      </c>
      <c r="E27" t="s">
        <v>161</v>
      </c>
      <c r="F27" t="s">
        <v>162</v>
      </c>
      <c r="G27" t="s">
        <v>1916</v>
      </c>
      <c r="H27" t="s">
        <v>17</v>
      </c>
      <c r="I27" t="s">
        <v>80</v>
      </c>
      <c r="J27" t="s">
        <v>1861</v>
      </c>
      <c r="K27" t="s">
        <v>1862</v>
      </c>
      <c r="L27" t="s">
        <v>1863</v>
      </c>
      <c r="M27" t="s">
        <v>1863</v>
      </c>
      <c r="N27" t="s">
        <v>1863</v>
      </c>
      <c r="O27" t="s">
        <v>1863</v>
      </c>
      <c r="P27" t="s">
        <v>1863</v>
      </c>
      <c r="Q27" t="s">
        <v>1864</v>
      </c>
      <c r="R27" t="s">
        <v>1865</v>
      </c>
      <c r="S27" t="s">
        <v>1865</v>
      </c>
      <c r="T27" t="s">
        <v>1865</v>
      </c>
      <c r="U27" t="s">
        <v>1865</v>
      </c>
      <c r="V27" t="s">
        <v>1865</v>
      </c>
      <c r="W27" t="s">
        <v>1863</v>
      </c>
    </row>
    <row r="28" spans="1:23" ht="12.75">
      <c r="A28">
        <v>22002168</v>
      </c>
      <c r="B28" t="s">
        <v>1917</v>
      </c>
      <c r="C28" t="s">
        <v>335</v>
      </c>
      <c r="D28" t="s">
        <v>355</v>
      </c>
      <c r="E28" t="s">
        <v>356</v>
      </c>
      <c r="F28" t="s">
        <v>357</v>
      </c>
      <c r="G28" t="s">
        <v>1918</v>
      </c>
      <c r="H28" t="s">
        <v>17</v>
      </c>
      <c r="I28" t="s">
        <v>80</v>
      </c>
      <c r="J28" t="s">
        <v>1861</v>
      </c>
      <c r="K28" t="s">
        <v>1863</v>
      </c>
      <c r="L28" t="s">
        <v>1862</v>
      </c>
      <c r="M28" t="s">
        <v>1862</v>
      </c>
      <c r="N28" t="s">
        <v>1862</v>
      </c>
      <c r="O28" t="s">
        <v>1863</v>
      </c>
      <c r="P28" t="s">
        <v>1863</v>
      </c>
      <c r="Q28" t="s">
        <v>1865</v>
      </c>
      <c r="R28" t="s">
        <v>1864</v>
      </c>
      <c r="S28" t="s">
        <v>1864</v>
      </c>
      <c r="T28" t="s">
        <v>1864</v>
      </c>
      <c r="U28" t="s">
        <v>1865</v>
      </c>
      <c r="V28" t="s">
        <v>1865</v>
      </c>
      <c r="W28" t="s">
        <v>1862</v>
      </c>
    </row>
    <row r="29" spans="1:23" ht="12.75">
      <c r="A29">
        <v>22002302</v>
      </c>
      <c r="B29" t="s">
        <v>1919</v>
      </c>
      <c r="C29" t="s">
        <v>100</v>
      </c>
      <c r="D29" t="s">
        <v>163</v>
      </c>
      <c r="E29" t="s">
        <v>164</v>
      </c>
      <c r="F29" t="s">
        <v>165</v>
      </c>
      <c r="H29" t="s">
        <v>17</v>
      </c>
      <c r="I29" t="s">
        <v>17</v>
      </c>
      <c r="J29" t="s">
        <v>1861</v>
      </c>
      <c r="K29" t="s">
        <v>1862</v>
      </c>
      <c r="L29" t="s">
        <v>1863</v>
      </c>
      <c r="M29" t="s">
        <v>1863</v>
      </c>
      <c r="N29" t="s">
        <v>1863</v>
      </c>
      <c r="O29" t="s">
        <v>1863</v>
      </c>
      <c r="P29" t="s">
        <v>1863</v>
      </c>
      <c r="Q29" t="s">
        <v>1864</v>
      </c>
      <c r="R29" t="s">
        <v>1865</v>
      </c>
      <c r="S29" t="s">
        <v>1865</v>
      </c>
      <c r="T29" t="s">
        <v>1865</v>
      </c>
      <c r="U29" t="s">
        <v>1865</v>
      </c>
      <c r="V29" t="s">
        <v>1865</v>
      </c>
      <c r="W29" t="s">
        <v>1863</v>
      </c>
    </row>
    <row r="30" spans="1:23" ht="12.75">
      <c r="A30">
        <v>22002338</v>
      </c>
      <c r="B30" t="s">
        <v>1920</v>
      </c>
      <c r="C30" t="s">
        <v>100</v>
      </c>
      <c r="D30" t="s">
        <v>166</v>
      </c>
      <c r="E30">
        <v>974223593</v>
      </c>
      <c r="F30" t="s">
        <v>167</v>
      </c>
      <c r="G30" t="s">
        <v>1921</v>
      </c>
      <c r="H30" t="s">
        <v>17</v>
      </c>
      <c r="I30" t="s">
        <v>17</v>
      </c>
      <c r="J30" t="s">
        <v>1861</v>
      </c>
      <c r="K30" t="s">
        <v>1862</v>
      </c>
      <c r="L30" t="s">
        <v>1863</v>
      </c>
      <c r="M30" t="s">
        <v>1863</v>
      </c>
      <c r="N30" t="s">
        <v>1863</v>
      </c>
      <c r="O30" t="s">
        <v>1863</v>
      </c>
      <c r="P30" t="s">
        <v>1863</v>
      </c>
      <c r="Q30" t="s">
        <v>1864</v>
      </c>
      <c r="R30" t="s">
        <v>1865</v>
      </c>
      <c r="S30" t="s">
        <v>1865</v>
      </c>
      <c r="T30" t="s">
        <v>1865</v>
      </c>
      <c r="U30" t="s">
        <v>1865</v>
      </c>
      <c r="V30" t="s">
        <v>1865</v>
      </c>
      <c r="W30" t="s">
        <v>1863</v>
      </c>
    </row>
    <row r="31" spans="1:23" ht="12.75">
      <c r="A31">
        <v>22002341</v>
      </c>
      <c r="B31" t="s">
        <v>1922</v>
      </c>
      <c r="C31" t="s">
        <v>100</v>
      </c>
      <c r="D31" t="s">
        <v>168</v>
      </c>
      <c r="E31" t="s">
        <v>169</v>
      </c>
      <c r="F31" t="s">
        <v>170</v>
      </c>
      <c r="G31" t="s">
        <v>1923</v>
      </c>
      <c r="H31" t="s">
        <v>17</v>
      </c>
      <c r="I31" t="s">
        <v>17</v>
      </c>
      <c r="J31" t="s">
        <v>1861</v>
      </c>
      <c r="K31" t="s">
        <v>1862</v>
      </c>
      <c r="L31" t="s">
        <v>1863</v>
      </c>
      <c r="M31" t="s">
        <v>1863</v>
      </c>
      <c r="N31" t="s">
        <v>1863</v>
      </c>
      <c r="O31" t="s">
        <v>1863</v>
      </c>
      <c r="P31" t="s">
        <v>1863</v>
      </c>
      <c r="Q31" t="s">
        <v>1864</v>
      </c>
      <c r="R31" t="s">
        <v>1865</v>
      </c>
      <c r="S31" t="s">
        <v>1865</v>
      </c>
      <c r="T31" t="s">
        <v>1865</v>
      </c>
      <c r="U31" t="s">
        <v>1865</v>
      </c>
      <c r="V31" t="s">
        <v>1865</v>
      </c>
      <c r="W31" t="s">
        <v>1863</v>
      </c>
    </row>
    <row r="32" spans="1:23" ht="12.75">
      <c r="A32">
        <v>22002351</v>
      </c>
      <c r="B32" t="s">
        <v>1924</v>
      </c>
      <c r="C32" t="s">
        <v>100</v>
      </c>
      <c r="D32" t="s">
        <v>1925</v>
      </c>
      <c r="E32" t="s">
        <v>171</v>
      </c>
      <c r="F32" t="s">
        <v>172</v>
      </c>
      <c r="G32" t="s">
        <v>1926</v>
      </c>
      <c r="H32" t="s">
        <v>17</v>
      </c>
      <c r="I32" t="s">
        <v>17</v>
      </c>
      <c r="J32" t="s">
        <v>1861</v>
      </c>
      <c r="K32" t="s">
        <v>1862</v>
      </c>
      <c r="L32" t="s">
        <v>1863</v>
      </c>
      <c r="M32" t="s">
        <v>1863</v>
      </c>
      <c r="N32" t="s">
        <v>1863</v>
      </c>
      <c r="O32" t="s">
        <v>1863</v>
      </c>
      <c r="P32" t="s">
        <v>1863</v>
      </c>
      <c r="Q32" t="s">
        <v>1864</v>
      </c>
      <c r="R32" t="s">
        <v>1865</v>
      </c>
      <c r="S32" t="s">
        <v>1865</v>
      </c>
      <c r="T32" t="s">
        <v>1865</v>
      </c>
      <c r="U32" t="s">
        <v>1865</v>
      </c>
      <c r="V32" t="s">
        <v>1865</v>
      </c>
      <c r="W32" t="s">
        <v>1863</v>
      </c>
    </row>
    <row r="33" spans="1:23" ht="12.75">
      <c r="A33">
        <v>22002417</v>
      </c>
      <c r="B33" t="s">
        <v>1907</v>
      </c>
      <c r="C33" t="s">
        <v>26</v>
      </c>
      <c r="D33" t="s">
        <v>38</v>
      </c>
      <c r="E33" t="s">
        <v>39</v>
      </c>
      <c r="F33" t="s">
        <v>40</v>
      </c>
      <c r="H33" t="s">
        <v>17</v>
      </c>
      <c r="I33" t="s">
        <v>17</v>
      </c>
      <c r="J33" t="s">
        <v>1883</v>
      </c>
      <c r="K33" t="s">
        <v>1862</v>
      </c>
      <c r="L33" t="s">
        <v>1862</v>
      </c>
      <c r="M33" t="s">
        <v>1863</v>
      </c>
      <c r="N33" t="s">
        <v>1863</v>
      </c>
      <c r="O33" t="s">
        <v>1863</v>
      </c>
      <c r="P33" t="s">
        <v>1863</v>
      </c>
      <c r="Q33" t="s">
        <v>1884</v>
      </c>
      <c r="R33" t="s">
        <v>1884</v>
      </c>
      <c r="S33" t="s">
        <v>1865</v>
      </c>
      <c r="T33" t="s">
        <v>1865</v>
      </c>
      <c r="U33" t="s">
        <v>1865</v>
      </c>
      <c r="V33" t="s">
        <v>1865</v>
      </c>
      <c r="W33" t="s">
        <v>1863</v>
      </c>
    </row>
    <row r="34" spans="1:23" ht="12.75">
      <c r="A34">
        <v>22002430</v>
      </c>
      <c r="B34" t="s">
        <v>1927</v>
      </c>
      <c r="C34" t="s">
        <v>26</v>
      </c>
      <c r="D34" t="s">
        <v>41</v>
      </c>
      <c r="E34" t="s">
        <v>42</v>
      </c>
      <c r="F34" t="s">
        <v>43</v>
      </c>
      <c r="G34" t="s">
        <v>1928</v>
      </c>
      <c r="H34" t="s">
        <v>17</v>
      </c>
      <c r="I34" t="s">
        <v>17</v>
      </c>
      <c r="J34" t="s">
        <v>1883</v>
      </c>
      <c r="K34" t="s">
        <v>1862</v>
      </c>
      <c r="L34" t="s">
        <v>1862</v>
      </c>
      <c r="M34" t="s">
        <v>1863</v>
      </c>
      <c r="N34" t="s">
        <v>1863</v>
      </c>
      <c r="O34" t="s">
        <v>1863</v>
      </c>
      <c r="P34" t="s">
        <v>1863</v>
      </c>
      <c r="Q34" t="s">
        <v>1884</v>
      </c>
      <c r="R34" t="s">
        <v>1884</v>
      </c>
      <c r="S34" t="s">
        <v>1865</v>
      </c>
      <c r="T34" t="s">
        <v>1865</v>
      </c>
      <c r="U34" t="s">
        <v>1865</v>
      </c>
      <c r="V34" t="s">
        <v>1865</v>
      </c>
      <c r="W34" t="s">
        <v>1863</v>
      </c>
    </row>
    <row r="35" spans="1:23" ht="12.75">
      <c r="A35">
        <v>22002466</v>
      </c>
      <c r="B35" t="s">
        <v>1929</v>
      </c>
      <c r="C35" t="s">
        <v>26</v>
      </c>
      <c r="D35" t="s">
        <v>44</v>
      </c>
      <c r="E35" t="s">
        <v>45</v>
      </c>
      <c r="F35" t="s">
        <v>46</v>
      </c>
      <c r="G35" t="s">
        <v>1930</v>
      </c>
      <c r="H35" t="s">
        <v>17</v>
      </c>
      <c r="I35" t="s">
        <v>17</v>
      </c>
      <c r="J35" t="s">
        <v>1883</v>
      </c>
      <c r="K35" t="s">
        <v>1862</v>
      </c>
      <c r="L35" t="s">
        <v>1862</v>
      </c>
      <c r="M35" t="s">
        <v>1862</v>
      </c>
      <c r="N35" t="s">
        <v>1863</v>
      </c>
      <c r="O35" t="s">
        <v>1863</v>
      </c>
      <c r="P35" t="s">
        <v>1863</v>
      </c>
      <c r="Q35" t="s">
        <v>1884</v>
      </c>
      <c r="R35" t="s">
        <v>1884</v>
      </c>
      <c r="S35" t="s">
        <v>1931</v>
      </c>
      <c r="T35" t="s">
        <v>1865</v>
      </c>
      <c r="U35" t="s">
        <v>1865</v>
      </c>
      <c r="V35" t="s">
        <v>1865</v>
      </c>
      <c r="W35" t="s">
        <v>1863</v>
      </c>
    </row>
    <row r="36" spans="1:23" ht="12.75">
      <c r="A36">
        <v>22002478</v>
      </c>
      <c r="B36" t="s">
        <v>1932</v>
      </c>
      <c r="C36" t="s">
        <v>26</v>
      </c>
      <c r="D36" t="s">
        <v>22</v>
      </c>
      <c r="E36" t="s">
        <v>47</v>
      </c>
      <c r="F36" t="s">
        <v>48</v>
      </c>
      <c r="G36" t="s">
        <v>1933</v>
      </c>
      <c r="H36" t="s">
        <v>17</v>
      </c>
      <c r="I36" t="s">
        <v>17</v>
      </c>
      <c r="J36" t="s">
        <v>1883</v>
      </c>
      <c r="K36" t="s">
        <v>1862</v>
      </c>
      <c r="L36" t="s">
        <v>1862</v>
      </c>
      <c r="M36" t="s">
        <v>1863</v>
      </c>
      <c r="N36" t="s">
        <v>1863</v>
      </c>
      <c r="O36" t="s">
        <v>1863</v>
      </c>
      <c r="P36" t="s">
        <v>1863</v>
      </c>
      <c r="Q36" t="s">
        <v>1884</v>
      </c>
      <c r="R36" t="s">
        <v>1884</v>
      </c>
      <c r="S36" t="s">
        <v>1865</v>
      </c>
      <c r="T36" t="s">
        <v>1865</v>
      </c>
      <c r="U36" t="s">
        <v>1865</v>
      </c>
      <c r="V36" t="s">
        <v>1865</v>
      </c>
      <c r="W36" t="s">
        <v>1863</v>
      </c>
    </row>
    <row r="37" spans="1:23" ht="12.75">
      <c r="A37">
        <v>22002491</v>
      </c>
      <c r="B37" t="s">
        <v>1934</v>
      </c>
      <c r="C37" t="s">
        <v>91</v>
      </c>
      <c r="D37" t="s">
        <v>1935</v>
      </c>
      <c r="E37" t="s">
        <v>92</v>
      </c>
      <c r="F37" t="s">
        <v>93</v>
      </c>
      <c r="G37" t="s">
        <v>1936</v>
      </c>
      <c r="H37" t="s">
        <v>17</v>
      </c>
      <c r="I37" t="s">
        <v>17</v>
      </c>
      <c r="J37" t="s">
        <v>1861</v>
      </c>
      <c r="K37" t="s">
        <v>1863</v>
      </c>
      <c r="L37" t="s">
        <v>1863</v>
      </c>
      <c r="M37" t="s">
        <v>1863</v>
      </c>
      <c r="N37" t="s">
        <v>1862</v>
      </c>
      <c r="O37" t="s">
        <v>1862</v>
      </c>
      <c r="P37" t="s">
        <v>1862</v>
      </c>
      <c r="Q37" t="s">
        <v>1865</v>
      </c>
      <c r="R37" t="s">
        <v>1865</v>
      </c>
      <c r="S37" t="s">
        <v>1865</v>
      </c>
      <c r="T37" t="s">
        <v>1864</v>
      </c>
      <c r="U37" t="s">
        <v>1864</v>
      </c>
      <c r="V37" t="s">
        <v>1864</v>
      </c>
      <c r="W37" t="s">
        <v>1862</v>
      </c>
    </row>
    <row r="38" spans="1:23" ht="12.75">
      <c r="A38">
        <v>22002508</v>
      </c>
      <c r="B38" t="s">
        <v>1937</v>
      </c>
      <c r="C38" t="s">
        <v>335</v>
      </c>
      <c r="D38" t="s">
        <v>1938</v>
      </c>
      <c r="E38" t="s">
        <v>358</v>
      </c>
      <c r="F38" t="s">
        <v>359</v>
      </c>
      <c r="G38" t="s">
        <v>1939</v>
      </c>
      <c r="H38" t="s">
        <v>17</v>
      </c>
      <c r="I38" t="s">
        <v>17</v>
      </c>
      <c r="J38" t="s">
        <v>1861</v>
      </c>
      <c r="K38" t="s">
        <v>1863</v>
      </c>
      <c r="L38" t="s">
        <v>1862</v>
      </c>
      <c r="M38" t="s">
        <v>1862</v>
      </c>
      <c r="N38" t="s">
        <v>1862</v>
      </c>
      <c r="O38" t="s">
        <v>1862</v>
      </c>
      <c r="P38" t="s">
        <v>1862</v>
      </c>
      <c r="Q38" t="s">
        <v>1865</v>
      </c>
      <c r="R38" t="s">
        <v>1864</v>
      </c>
      <c r="S38" t="s">
        <v>1864</v>
      </c>
      <c r="T38" t="s">
        <v>1864</v>
      </c>
      <c r="U38" t="s">
        <v>1864</v>
      </c>
      <c r="V38" t="s">
        <v>1864</v>
      </c>
      <c r="W38" t="s">
        <v>1862</v>
      </c>
    </row>
    <row r="39" spans="1:23" ht="12.75">
      <c r="A39">
        <v>22002511</v>
      </c>
      <c r="B39" t="s">
        <v>1940</v>
      </c>
      <c r="C39" t="s">
        <v>335</v>
      </c>
      <c r="D39" t="s">
        <v>1941</v>
      </c>
      <c r="E39">
        <v>974210012</v>
      </c>
      <c r="F39" t="s">
        <v>360</v>
      </c>
      <c r="G39" t="s">
        <v>1942</v>
      </c>
      <c r="H39" t="s">
        <v>17</v>
      </c>
      <c r="I39" t="s">
        <v>17</v>
      </c>
      <c r="J39" t="s">
        <v>1861</v>
      </c>
      <c r="K39" t="s">
        <v>1863</v>
      </c>
      <c r="L39" t="s">
        <v>1862</v>
      </c>
      <c r="M39" t="s">
        <v>1862</v>
      </c>
      <c r="N39" t="s">
        <v>1862</v>
      </c>
      <c r="O39" t="s">
        <v>1863</v>
      </c>
      <c r="P39" t="s">
        <v>1863</v>
      </c>
      <c r="Q39" t="s">
        <v>1865</v>
      </c>
      <c r="R39" t="s">
        <v>1864</v>
      </c>
      <c r="S39" t="s">
        <v>1864</v>
      </c>
      <c r="T39" t="s">
        <v>1864</v>
      </c>
      <c r="U39" t="s">
        <v>1865</v>
      </c>
      <c r="V39" t="s">
        <v>1865</v>
      </c>
      <c r="W39" t="s">
        <v>1862</v>
      </c>
    </row>
    <row r="40" spans="1:23" ht="12.75">
      <c r="A40">
        <v>22002521</v>
      </c>
      <c r="B40" t="s">
        <v>1943</v>
      </c>
      <c r="C40" t="s">
        <v>335</v>
      </c>
      <c r="D40" t="s">
        <v>361</v>
      </c>
      <c r="E40" t="s">
        <v>362</v>
      </c>
      <c r="F40" t="s">
        <v>363</v>
      </c>
      <c r="G40" t="s">
        <v>1944</v>
      </c>
      <c r="H40" t="s">
        <v>17</v>
      </c>
      <c r="I40" t="s">
        <v>17</v>
      </c>
      <c r="J40" t="s">
        <v>1861</v>
      </c>
      <c r="K40" t="s">
        <v>1863</v>
      </c>
      <c r="L40" t="s">
        <v>1862</v>
      </c>
      <c r="M40" t="s">
        <v>1862</v>
      </c>
      <c r="N40" t="s">
        <v>1862</v>
      </c>
      <c r="O40" t="s">
        <v>1862</v>
      </c>
      <c r="P40" t="s">
        <v>1862</v>
      </c>
      <c r="Q40" t="s">
        <v>1865</v>
      </c>
      <c r="R40" t="s">
        <v>1864</v>
      </c>
      <c r="S40" t="s">
        <v>1864</v>
      </c>
      <c r="T40" t="s">
        <v>1864</v>
      </c>
      <c r="U40" t="s">
        <v>1864</v>
      </c>
      <c r="V40" t="s">
        <v>1864</v>
      </c>
      <c r="W40" t="s">
        <v>1862</v>
      </c>
    </row>
    <row r="41" spans="1:23" ht="12.75">
      <c r="A41">
        <v>22002569</v>
      </c>
      <c r="B41" t="s">
        <v>1945</v>
      </c>
      <c r="C41" t="s">
        <v>100</v>
      </c>
      <c r="D41" t="s">
        <v>173</v>
      </c>
      <c r="E41" t="s">
        <v>174</v>
      </c>
      <c r="F41" t="s">
        <v>175</v>
      </c>
      <c r="H41" t="s">
        <v>17</v>
      </c>
      <c r="I41" t="s">
        <v>17</v>
      </c>
      <c r="J41" t="s">
        <v>1861</v>
      </c>
      <c r="K41" t="s">
        <v>1862</v>
      </c>
      <c r="L41" t="s">
        <v>1863</v>
      </c>
      <c r="M41" t="s">
        <v>1863</v>
      </c>
      <c r="N41" t="s">
        <v>1863</v>
      </c>
      <c r="O41" t="s">
        <v>1863</v>
      </c>
      <c r="P41" t="s">
        <v>1863</v>
      </c>
      <c r="Q41" t="s">
        <v>1864</v>
      </c>
      <c r="R41" t="s">
        <v>1865</v>
      </c>
      <c r="S41" t="s">
        <v>1865</v>
      </c>
      <c r="T41" t="s">
        <v>1865</v>
      </c>
      <c r="U41" t="s">
        <v>1865</v>
      </c>
      <c r="V41" t="s">
        <v>1865</v>
      </c>
      <c r="W41" t="s">
        <v>1863</v>
      </c>
    </row>
    <row r="42" spans="1:23" ht="12.75">
      <c r="A42">
        <v>22002673</v>
      </c>
      <c r="B42" t="s">
        <v>1946</v>
      </c>
      <c r="C42" t="s">
        <v>100</v>
      </c>
      <c r="D42" t="s">
        <v>184</v>
      </c>
      <c r="E42" t="s">
        <v>185</v>
      </c>
      <c r="F42" t="s">
        <v>186</v>
      </c>
      <c r="G42" t="s">
        <v>1947</v>
      </c>
      <c r="H42" t="s">
        <v>17</v>
      </c>
      <c r="I42" t="s">
        <v>49</v>
      </c>
      <c r="J42" t="s">
        <v>1861</v>
      </c>
      <c r="K42" t="s">
        <v>1862</v>
      </c>
      <c r="L42" t="s">
        <v>1863</v>
      </c>
      <c r="M42" t="s">
        <v>1863</v>
      </c>
      <c r="N42" t="s">
        <v>1863</v>
      </c>
      <c r="O42" t="s">
        <v>1863</v>
      </c>
      <c r="P42" t="s">
        <v>1863</v>
      </c>
      <c r="Q42" t="s">
        <v>1864</v>
      </c>
      <c r="R42" t="s">
        <v>1865</v>
      </c>
      <c r="S42" t="s">
        <v>1865</v>
      </c>
      <c r="T42" t="s">
        <v>1865</v>
      </c>
      <c r="U42" t="s">
        <v>1865</v>
      </c>
      <c r="V42" t="s">
        <v>1865</v>
      </c>
      <c r="W42" t="s">
        <v>1863</v>
      </c>
    </row>
    <row r="43" spans="1:23" ht="12.75">
      <c r="A43">
        <v>22002703</v>
      </c>
      <c r="B43" t="s">
        <v>1948</v>
      </c>
      <c r="C43" t="s">
        <v>26</v>
      </c>
      <c r="D43" t="s">
        <v>50</v>
      </c>
      <c r="E43" t="s">
        <v>51</v>
      </c>
      <c r="F43" t="s">
        <v>52</v>
      </c>
      <c r="H43" t="s">
        <v>17</v>
      </c>
      <c r="I43" t="s">
        <v>49</v>
      </c>
      <c r="J43" t="s">
        <v>1883</v>
      </c>
      <c r="K43" t="s">
        <v>1862</v>
      </c>
      <c r="L43" t="s">
        <v>1862</v>
      </c>
      <c r="M43" t="s">
        <v>1863</v>
      </c>
      <c r="N43" t="s">
        <v>1863</v>
      </c>
      <c r="O43" t="s">
        <v>1862</v>
      </c>
      <c r="P43" t="s">
        <v>1863</v>
      </c>
      <c r="Q43" t="s">
        <v>1884</v>
      </c>
      <c r="R43" t="s">
        <v>1884</v>
      </c>
      <c r="S43" t="s">
        <v>1865</v>
      </c>
      <c r="T43" t="s">
        <v>1865</v>
      </c>
      <c r="U43" t="s">
        <v>1884</v>
      </c>
      <c r="V43" t="s">
        <v>1865</v>
      </c>
      <c r="W43" t="s">
        <v>1862</v>
      </c>
    </row>
    <row r="44" spans="1:23" ht="12.75">
      <c r="A44">
        <v>22002727</v>
      </c>
      <c r="B44" t="s">
        <v>1949</v>
      </c>
      <c r="C44" t="s">
        <v>335</v>
      </c>
      <c r="D44" t="s">
        <v>367</v>
      </c>
      <c r="E44" t="s">
        <v>334</v>
      </c>
      <c r="F44" t="s">
        <v>368</v>
      </c>
      <c r="G44" t="s">
        <v>1950</v>
      </c>
      <c r="H44" t="s">
        <v>17</v>
      </c>
      <c r="I44" t="s">
        <v>49</v>
      </c>
      <c r="J44" t="s">
        <v>1861</v>
      </c>
      <c r="K44" t="s">
        <v>1863</v>
      </c>
      <c r="L44" t="s">
        <v>1862</v>
      </c>
      <c r="M44" t="s">
        <v>1862</v>
      </c>
      <c r="N44" t="s">
        <v>1863</v>
      </c>
      <c r="O44" t="s">
        <v>1863</v>
      </c>
      <c r="P44" t="s">
        <v>1863</v>
      </c>
      <c r="Q44" t="s">
        <v>1865</v>
      </c>
      <c r="R44" t="s">
        <v>1864</v>
      </c>
      <c r="S44" t="s">
        <v>1864</v>
      </c>
      <c r="T44" t="s">
        <v>1865</v>
      </c>
      <c r="U44" t="s">
        <v>1865</v>
      </c>
      <c r="V44" t="s">
        <v>1865</v>
      </c>
      <c r="W44" t="s">
        <v>1863</v>
      </c>
    </row>
    <row r="45" spans="1:23" ht="12.75">
      <c r="A45">
        <v>22002740</v>
      </c>
      <c r="B45" t="s">
        <v>1951</v>
      </c>
      <c r="C45" t="s">
        <v>328</v>
      </c>
      <c r="D45" t="s">
        <v>329</v>
      </c>
      <c r="E45" t="s">
        <v>330</v>
      </c>
      <c r="F45" t="s">
        <v>1775</v>
      </c>
      <c r="G45" t="s">
        <v>1952</v>
      </c>
      <c r="H45" t="s">
        <v>17</v>
      </c>
      <c r="I45" t="s">
        <v>49</v>
      </c>
      <c r="J45" t="s">
        <v>1861</v>
      </c>
      <c r="K45" t="s">
        <v>1863</v>
      </c>
      <c r="L45" t="s">
        <v>1863</v>
      </c>
      <c r="M45" t="s">
        <v>1863</v>
      </c>
      <c r="N45" t="s">
        <v>1863</v>
      </c>
      <c r="O45" t="s">
        <v>1862</v>
      </c>
      <c r="P45" t="s">
        <v>1862</v>
      </c>
      <c r="Q45" t="s">
        <v>1865</v>
      </c>
      <c r="R45" t="s">
        <v>1865</v>
      </c>
      <c r="S45" t="s">
        <v>1865</v>
      </c>
      <c r="T45" t="s">
        <v>1865</v>
      </c>
      <c r="U45" t="s">
        <v>1864</v>
      </c>
      <c r="V45" t="s">
        <v>1864</v>
      </c>
      <c r="W45" t="s">
        <v>1862</v>
      </c>
    </row>
    <row r="46" spans="1:23" ht="12.75">
      <c r="A46">
        <v>22002843</v>
      </c>
      <c r="B46" t="s">
        <v>1953</v>
      </c>
      <c r="C46" t="s">
        <v>247</v>
      </c>
      <c r="D46" t="s">
        <v>297</v>
      </c>
      <c r="E46" t="s">
        <v>298</v>
      </c>
      <c r="F46" t="s">
        <v>299</v>
      </c>
      <c r="G46" t="s">
        <v>1954</v>
      </c>
      <c r="H46" t="s">
        <v>17</v>
      </c>
      <c r="I46" t="s">
        <v>296</v>
      </c>
      <c r="J46" t="s">
        <v>1861</v>
      </c>
      <c r="K46" t="s">
        <v>1862</v>
      </c>
      <c r="L46" t="s">
        <v>1863</v>
      </c>
      <c r="M46" t="s">
        <v>1863</v>
      </c>
      <c r="N46" t="s">
        <v>1863</v>
      </c>
      <c r="O46" t="s">
        <v>1863</v>
      </c>
      <c r="P46" t="s">
        <v>1863</v>
      </c>
      <c r="Q46" t="s">
        <v>1864</v>
      </c>
      <c r="R46" t="s">
        <v>1865</v>
      </c>
      <c r="S46" t="s">
        <v>1865</v>
      </c>
      <c r="T46" t="s">
        <v>1865</v>
      </c>
      <c r="U46" t="s">
        <v>1865</v>
      </c>
      <c r="V46" t="s">
        <v>1865</v>
      </c>
      <c r="W46" t="s">
        <v>1863</v>
      </c>
    </row>
    <row r="47" spans="1:23" ht="12.75">
      <c r="A47">
        <v>22003100</v>
      </c>
      <c r="B47" t="s">
        <v>1955</v>
      </c>
      <c r="C47" t="s">
        <v>100</v>
      </c>
      <c r="D47" t="s">
        <v>194</v>
      </c>
      <c r="E47" t="s">
        <v>195</v>
      </c>
      <c r="F47" t="s">
        <v>196</v>
      </c>
      <c r="H47" t="s">
        <v>17</v>
      </c>
      <c r="I47" t="s">
        <v>193</v>
      </c>
      <c r="J47" t="s">
        <v>1861</v>
      </c>
      <c r="K47" t="s">
        <v>1862</v>
      </c>
      <c r="L47" t="s">
        <v>1863</v>
      </c>
      <c r="M47" t="s">
        <v>1863</v>
      </c>
      <c r="N47" t="s">
        <v>1863</v>
      </c>
      <c r="O47" t="s">
        <v>1863</v>
      </c>
      <c r="P47" t="s">
        <v>1863</v>
      </c>
      <c r="Q47" t="s">
        <v>1864</v>
      </c>
      <c r="R47" t="s">
        <v>1865</v>
      </c>
      <c r="S47" t="s">
        <v>1865</v>
      </c>
      <c r="T47" t="s">
        <v>1865</v>
      </c>
      <c r="U47" t="s">
        <v>1865</v>
      </c>
      <c r="V47" t="s">
        <v>1865</v>
      </c>
      <c r="W47" t="s">
        <v>1863</v>
      </c>
    </row>
    <row r="48" spans="1:23" ht="12.75">
      <c r="A48">
        <v>22003215</v>
      </c>
      <c r="B48" t="s">
        <v>1915</v>
      </c>
      <c r="C48" t="s">
        <v>100</v>
      </c>
      <c r="D48" t="s">
        <v>197</v>
      </c>
      <c r="E48" t="s">
        <v>198</v>
      </c>
      <c r="F48" t="s">
        <v>199</v>
      </c>
      <c r="G48" t="s">
        <v>1956</v>
      </c>
      <c r="H48" t="s">
        <v>17</v>
      </c>
      <c r="I48" t="s">
        <v>20</v>
      </c>
      <c r="J48" t="s">
        <v>1861</v>
      </c>
      <c r="K48" t="s">
        <v>1862</v>
      </c>
      <c r="L48" t="s">
        <v>1863</v>
      </c>
      <c r="M48" t="s">
        <v>1863</v>
      </c>
      <c r="N48" t="s">
        <v>1863</v>
      </c>
      <c r="O48" t="s">
        <v>1863</v>
      </c>
      <c r="P48" t="s">
        <v>1863</v>
      </c>
      <c r="Q48" t="s">
        <v>1864</v>
      </c>
      <c r="R48" t="s">
        <v>1865</v>
      </c>
      <c r="S48" t="s">
        <v>1865</v>
      </c>
      <c r="T48" t="s">
        <v>1865</v>
      </c>
      <c r="U48" t="s">
        <v>1865</v>
      </c>
      <c r="V48" t="s">
        <v>1865</v>
      </c>
      <c r="W48" t="s">
        <v>1863</v>
      </c>
    </row>
    <row r="49" spans="1:23" ht="12.75">
      <c r="A49">
        <v>22003239</v>
      </c>
      <c r="B49" t="s">
        <v>1957</v>
      </c>
      <c r="C49" t="s">
        <v>64</v>
      </c>
      <c r="D49" t="s">
        <v>67</v>
      </c>
      <c r="E49" t="s">
        <v>68</v>
      </c>
      <c r="F49" t="s">
        <v>69</v>
      </c>
      <c r="H49" t="s">
        <v>17</v>
      </c>
      <c r="I49" t="s">
        <v>20</v>
      </c>
      <c r="J49" t="s">
        <v>1883</v>
      </c>
      <c r="K49" t="s">
        <v>1863</v>
      </c>
      <c r="L49" t="s">
        <v>1862</v>
      </c>
      <c r="M49" t="s">
        <v>1862</v>
      </c>
      <c r="N49" t="s">
        <v>1862</v>
      </c>
      <c r="O49" t="s">
        <v>1862</v>
      </c>
      <c r="P49" t="s">
        <v>1862</v>
      </c>
      <c r="Q49" t="s">
        <v>1865</v>
      </c>
      <c r="R49" t="s">
        <v>1884</v>
      </c>
      <c r="S49" t="s">
        <v>1884</v>
      </c>
      <c r="T49" t="s">
        <v>1884</v>
      </c>
      <c r="U49" t="s">
        <v>1884</v>
      </c>
      <c r="V49" t="s">
        <v>1884</v>
      </c>
      <c r="W49" t="s">
        <v>1862</v>
      </c>
    </row>
    <row r="50" spans="1:23" ht="12.75">
      <c r="A50">
        <v>22003252</v>
      </c>
      <c r="B50" t="s">
        <v>1907</v>
      </c>
      <c r="C50" t="s">
        <v>53</v>
      </c>
      <c r="D50" t="s">
        <v>54</v>
      </c>
      <c r="E50" t="s">
        <v>55</v>
      </c>
      <c r="F50" t="s">
        <v>56</v>
      </c>
      <c r="G50" t="s">
        <v>1958</v>
      </c>
      <c r="H50" t="s">
        <v>17</v>
      </c>
      <c r="I50" t="s">
        <v>20</v>
      </c>
      <c r="J50" t="s">
        <v>1883</v>
      </c>
      <c r="K50" t="s">
        <v>1862</v>
      </c>
      <c r="L50" t="s">
        <v>1863</v>
      </c>
      <c r="M50" t="s">
        <v>1863</v>
      </c>
      <c r="N50" t="s">
        <v>1863</v>
      </c>
      <c r="O50" t="s">
        <v>1863</v>
      </c>
      <c r="P50" t="s">
        <v>1863</v>
      </c>
      <c r="Q50" t="s">
        <v>1884</v>
      </c>
      <c r="R50" t="s">
        <v>1865</v>
      </c>
      <c r="S50" t="s">
        <v>1865</v>
      </c>
      <c r="T50" t="s">
        <v>1865</v>
      </c>
      <c r="U50" t="s">
        <v>1865</v>
      </c>
      <c r="V50" t="s">
        <v>1865</v>
      </c>
      <c r="W50" t="s">
        <v>1863</v>
      </c>
    </row>
    <row r="51" spans="1:23" ht="12.75">
      <c r="A51">
        <v>22003276</v>
      </c>
      <c r="B51" t="s">
        <v>1959</v>
      </c>
      <c r="C51" t="s">
        <v>53</v>
      </c>
      <c r="D51" t="s">
        <v>57</v>
      </c>
      <c r="E51" t="s">
        <v>58</v>
      </c>
      <c r="F51" t="s">
        <v>59</v>
      </c>
      <c r="G51" t="s">
        <v>1960</v>
      </c>
      <c r="H51" t="s">
        <v>17</v>
      </c>
      <c r="I51" t="s">
        <v>20</v>
      </c>
      <c r="J51" t="s">
        <v>1883</v>
      </c>
      <c r="K51" t="s">
        <v>1862</v>
      </c>
      <c r="L51" t="s">
        <v>1863</v>
      </c>
      <c r="M51" t="s">
        <v>1863</v>
      </c>
      <c r="N51" t="s">
        <v>1863</v>
      </c>
      <c r="O51" t="s">
        <v>1863</v>
      </c>
      <c r="P51" t="s">
        <v>1863</v>
      </c>
      <c r="Q51" t="s">
        <v>1884</v>
      </c>
      <c r="R51" t="s">
        <v>1865</v>
      </c>
      <c r="S51" t="s">
        <v>1865</v>
      </c>
      <c r="T51" t="s">
        <v>1865</v>
      </c>
      <c r="U51" t="s">
        <v>1865</v>
      </c>
      <c r="V51" t="s">
        <v>1865</v>
      </c>
      <c r="W51" t="s">
        <v>1863</v>
      </c>
    </row>
    <row r="52" spans="1:23" ht="12.75">
      <c r="A52">
        <v>22003288</v>
      </c>
      <c r="B52" t="s">
        <v>1961</v>
      </c>
      <c r="C52" t="s">
        <v>335</v>
      </c>
      <c r="D52" t="s">
        <v>1962</v>
      </c>
      <c r="E52" t="s">
        <v>372</v>
      </c>
      <c r="F52" t="s">
        <v>373</v>
      </c>
      <c r="G52" t="s">
        <v>1963</v>
      </c>
      <c r="H52" t="s">
        <v>17</v>
      </c>
      <c r="I52" t="s">
        <v>20</v>
      </c>
      <c r="J52" t="s">
        <v>1861</v>
      </c>
      <c r="K52" t="s">
        <v>1863</v>
      </c>
      <c r="L52" t="s">
        <v>1862</v>
      </c>
      <c r="M52" t="s">
        <v>1862</v>
      </c>
      <c r="N52" t="s">
        <v>1862</v>
      </c>
      <c r="O52" t="s">
        <v>1862</v>
      </c>
      <c r="P52" t="s">
        <v>1862</v>
      </c>
      <c r="Q52" t="s">
        <v>1865</v>
      </c>
      <c r="R52" t="s">
        <v>1864</v>
      </c>
      <c r="S52" t="s">
        <v>1864</v>
      </c>
      <c r="T52" t="s">
        <v>1864</v>
      </c>
      <c r="U52" t="s">
        <v>1864</v>
      </c>
      <c r="V52" t="s">
        <v>1864</v>
      </c>
      <c r="W52" t="s">
        <v>1862</v>
      </c>
    </row>
    <row r="53" spans="1:23" ht="12.75">
      <c r="A53">
        <v>22003343</v>
      </c>
      <c r="B53" t="s">
        <v>1964</v>
      </c>
      <c r="C53" t="s">
        <v>100</v>
      </c>
      <c r="D53" t="s">
        <v>207</v>
      </c>
      <c r="E53" t="s">
        <v>208</v>
      </c>
      <c r="F53" t="s">
        <v>209</v>
      </c>
      <c r="G53" t="s">
        <v>1965</v>
      </c>
      <c r="H53" t="s">
        <v>17</v>
      </c>
      <c r="I53" t="s">
        <v>206</v>
      </c>
      <c r="J53" t="s">
        <v>1861</v>
      </c>
      <c r="K53" t="s">
        <v>1862</v>
      </c>
      <c r="L53" t="s">
        <v>1863</v>
      </c>
      <c r="M53" t="s">
        <v>1863</v>
      </c>
      <c r="N53" t="s">
        <v>1863</v>
      </c>
      <c r="O53" t="s">
        <v>1863</v>
      </c>
      <c r="P53" t="s">
        <v>1863</v>
      </c>
      <c r="Q53" t="s">
        <v>1864</v>
      </c>
      <c r="R53" t="s">
        <v>1865</v>
      </c>
      <c r="S53" t="s">
        <v>1865</v>
      </c>
      <c r="T53" t="s">
        <v>1865</v>
      </c>
      <c r="U53" t="s">
        <v>1865</v>
      </c>
      <c r="V53" t="s">
        <v>1865</v>
      </c>
      <c r="W53" t="s">
        <v>1863</v>
      </c>
    </row>
    <row r="54" spans="1:23" ht="12.75">
      <c r="A54">
        <v>22003586</v>
      </c>
      <c r="B54" t="s">
        <v>1966</v>
      </c>
      <c r="C54" t="s">
        <v>247</v>
      </c>
      <c r="D54" t="s">
        <v>309</v>
      </c>
      <c r="E54" t="s">
        <v>310</v>
      </c>
      <c r="F54" t="s">
        <v>311</v>
      </c>
      <c r="G54" t="s">
        <v>1967</v>
      </c>
      <c r="H54" t="s">
        <v>17</v>
      </c>
      <c r="I54" t="s">
        <v>308</v>
      </c>
      <c r="J54" t="s">
        <v>1861</v>
      </c>
      <c r="K54" t="s">
        <v>1862</v>
      </c>
      <c r="L54" t="s">
        <v>1863</v>
      </c>
      <c r="M54" t="s">
        <v>1863</v>
      </c>
      <c r="N54" t="s">
        <v>1863</v>
      </c>
      <c r="O54" t="s">
        <v>1863</v>
      </c>
      <c r="P54" t="s">
        <v>1863</v>
      </c>
      <c r="Q54" t="s">
        <v>1864</v>
      </c>
      <c r="R54" t="s">
        <v>1865</v>
      </c>
      <c r="S54" t="s">
        <v>1865</v>
      </c>
      <c r="T54" t="s">
        <v>1865</v>
      </c>
      <c r="U54" t="s">
        <v>1865</v>
      </c>
      <c r="V54" t="s">
        <v>1865</v>
      </c>
      <c r="W54" t="s">
        <v>1863</v>
      </c>
    </row>
    <row r="55" spans="1:23" ht="12.75">
      <c r="A55">
        <v>22003835</v>
      </c>
      <c r="B55" t="s">
        <v>1968</v>
      </c>
      <c r="C55" t="s">
        <v>100</v>
      </c>
      <c r="D55" t="s">
        <v>213</v>
      </c>
      <c r="E55" t="s">
        <v>214</v>
      </c>
      <c r="F55" t="s">
        <v>215</v>
      </c>
      <c r="G55" t="s">
        <v>1969</v>
      </c>
      <c r="H55" t="s">
        <v>17</v>
      </c>
      <c r="I55" t="s">
        <v>60</v>
      </c>
      <c r="J55" t="s">
        <v>1861</v>
      </c>
      <c r="K55" t="s">
        <v>1862</v>
      </c>
      <c r="L55" t="s">
        <v>1863</v>
      </c>
      <c r="M55" t="s">
        <v>1863</v>
      </c>
      <c r="N55" t="s">
        <v>1863</v>
      </c>
      <c r="O55" t="s">
        <v>1863</v>
      </c>
      <c r="P55" t="s">
        <v>1863</v>
      </c>
      <c r="Q55" t="s">
        <v>1864</v>
      </c>
      <c r="R55" t="s">
        <v>1865</v>
      </c>
      <c r="S55" t="s">
        <v>1865</v>
      </c>
      <c r="T55" t="s">
        <v>1865</v>
      </c>
      <c r="U55" t="s">
        <v>1865</v>
      </c>
      <c r="V55" t="s">
        <v>1865</v>
      </c>
      <c r="W55" t="s">
        <v>1863</v>
      </c>
    </row>
    <row r="56" spans="1:23" ht="12.75">
      <c r="A56">
        <v>22003847</v>
      </c>
      <c r="B56" t="s">
        <v>1970</v>
      </c>
      <c r="C56" t="s">
        <v>100</v>
      </c>
      <c r="D56" t="s">
        <v>216</v>
      </c>
      <c r="E56" t="s">
        <v>1771</v>
      </c>
      <c r="F56" t="s">
        <v>217</v>
      </c>
      <c r="G56" t="s">
        <v>1971</v>
      </c>
      <c r="H56" t="s">
        <v>17</v>
      </c>
      <c r="I56" t="s">
        <v>60</v>
      </c>
      <c r="J56" t="s">
        <v>1861</v>
      </c>
      <c r="K56" t="s">
        <v>1862</v>
      </c>
      <c r="L56" t="s">
        <v>1863</v>
      </c>
      <c r="M56" t="s">
        <v>1863</v>
      </c>
      <c r="N56" t="s">
        <v>1863</v>
      </c>
      <c r="O56" t="s">
        <v>1863</v>
      </c>
      <c r="P56" t="s">
        <v>1863</v>
      </c>
      <c r="Q56" t="s">
        <v>1864</v>
      </c>
      <c r="R56" t="s">
        <v>1865</v>
      </c>
      <c r="S56" t="s">
        <v>1865</v>
      </c>
      <c r="T56" t="s">
        <v>1865</v>
      </c>
      <c r="U56" t="s">
        <v>1865</v>
      </c>
      <c r="V56" t="s">
        <v>1865</v>
      </c>
      <c r="W56" t="s">
        <v>1863</v>
      </c>
    </row>
    <row r="57" spans="1:23" ht="12.75">
      <c r="A57">
        <v>22003860</v>
      </c>
      <c r="B57" t="s">
        <v>1907</v>
      </c>
      <c r="C57" t="s">
        <v>53</v>
      </c>
      <c r="D57" t="s">
        <v>61</v>
      </c>
      <c r="E57" t="s">
        <v>62</v>
      </c>
      <c r="F57" t="s">
        <v>63</v>
      </c>
      <c r="H57" t="s">
        <v>17</v>
      </c>
      <c r="I57" t="s">
        <v>60</v>
      </c>
      <c r="J57" t="s">
        <v>1883</v>
      </c>
      <c r="K57" t="s">
        <v>1862</v>
      </c>
      <c r="L57" t="s">
        <v>1863</v>
      </c>
      <c r="M57" t="s">
        <v>1863</v>
      </c>
      <c r="N57" t="s">
        <v>1863</v>
      </c>
      <c r="O57" t="s">
        <v>1863</v>
      </c>
      <c r="P57" t="s">
        <v>1863</v>
      </c>
      <c r="Q57" t="s">
        <v>1884</v>
      </c>
      <c r="R57" t="s">
        <v>1865</v>
      </c>
      <c r="S57" t="s">
        <v>1865</v>
      </c>
      <c r="T57" t="s">
        <v>1865</v>
      </c>
      <c r="U57" t="s">
        <v>1865</v>
      </c>
      <c r="V57" t="s">
        <v>1865</v>
      </c>
      <c r="W57" t="s">
        <v>1863</v>
      </c>
    </row>
    <row r="58" spans="1:23" ht="12.75">
      <c r="A58">
        <v>22003902</v>
      </c>
      <c r="B58" t="s">
        <v>1972</v>
      </c>
      <c r="C58" t="s">
        <v>335</v>
      </c>
      <c r="D58" t="s">
        <v>374</v>
      </c>
      <c r="E58" t="s">
        <v>375</v>
      </c>
      <c r="F58" t="s">
        <v>376</v>
      </c>
      <c r="G58" t="s">
        <v>1973</v>
      </c>
      <c r="H58" t="s">
        <v>17</v>
      </c>
      <c r="I58" t="s">
        <v>60</v>
      </c>
      <c r="J58" t="s">
        <v>1861</v>
      </c>
      <c r="K58" t="s">
        <v>1863</v>
      </c>
      <c r="L58" t="s">
        <v>1862</v>
      </c>
      <c r="M58" t="s">
        <v>1862</v>
      </c>
      <c r="N58" t="s">
        <v>1863</v>
      </c>
      <c r="O58" t="s">
        <v>1862</v>
      </c>
      <c r="P58" t="s">
        <v>1862</v>
      </c>
      <c r="Q58" t="s">
        <v>1865</v>
      </c>
      <c r="R58" t="s">
        <v>1864</v>
      </c>
      <c r="S58" t="s">
        <v>1864</v>
      </c>
      <c r="T58" t="s">
        <v>1865</v>
      </c>
      <c r="U58" t="s">
        <v>1864</v>
      </c>
      <c r="V58" t="s">
        <v>1864</v>
      </c>
      <c r="W58" t="s">
        <v>1862</v>
      </c>
    </row>
    <row r="59" spans="1:23" ht="12.75">
      <c r="A59">
        <v>22003926</v>
      </c>
      <c r="B59" t="s">
        <v>1901</v>
      </c>
      <c r="C59" t="s">
        <v>100</v>
      </c>
      <c r="D59" t="s">
        <v>194</v>
      </c>
      <c r="E59" t="s">
        <v>226</v>
      </c>
      <c r="F59" t="s">
        <v>227</v>
      </c>
      <c r="H59" t="s">
        <v>17</v>
      </c>
      <c r="I59" t="s">
        <v>225</v>
      </c>
      <c r="J59" t="s">
        <v>1861</v>
      </c>
      <c r="K59" t="s">
        <v>1862</v>
      </c>
      <c r="L59" t="s">
        <v>1863</v>
      </c>
      <c r="M59" t="s">
        <v>1863</v>
      </c>
      <c r="N59" t="s">
        <v>1863</v>
      </c>
      <c r="O59" t="s">
        <v>1863</v>
      </c>
      <c r="P59" t="s">
        <v>1863</v>
      </c>
      <c r="Q59" t="s">
        <v>1864</v>
      </c>
      <c r="R59" t="s">
        <v>1865</v>
      </c>
      <c r="S59" t="s">
        <v>1865</v>
      </c>
      <c r="T59" t="s">
        <v>1865</v>
      </c>
      <c r="U59" t="s">
        <v>1865</v>
      </c>
      <c r="V59" t="s">
        <v>1865</v>
      </c>
      <c r="W59" t="s">
        <v>1863</v>
      </c>
    </row>
    <row r="60" spans="1:23" ht="12.75">
      <c r="A60">
        <v>22004104</v>
      </c>
      <c r="B60" t="s">
        <v>1974</v>
      </c>
      <c r="C60" t="s">
        <v>100</v>
      </c>
      <c r="D60" t="s">
        <v>218</v>
      </c>
      <c r="E60" t="s">
        <v>219</v>
      </c>
      <c r="F60" t="s">
        <v>220</v>
      </c>
      <c r="G60" t="s">
        <v>1975</v>
      </c>
      <c r="H60" t="s">
        <v>17</v>
      </c>
      <c r="I60" t="s">
        <v>81</v>
      </c>
      <c r="J60" t="s">
        <v>1861</v>
      </c>
      <c r="K60" t="s">
        <v>1862</v>
      </c>
      <c r="L60" t="s">
        <v>1863</v>
      </c>
      <c r="M60" t="s">
        <v>1863</v>
      </c>
      <c r="N60" t="s">
        <v>1863</v>
      </c>
      <c r="O60" t="s">
        <v>1863</v>
      </c>
      <c r="P60" t="s">
        <v>1863</v>
      </c>
      <c r="Q60" t="s">
        <v>1864</v>
      </c>
      <c r="R60" t="s">
        <v>1865</v>
      </c>
      <c r="S60" t="s">
        <v>1865</v>
      </c>
      <c r="T60" t="s">
        <v>1865</v>
      </c>
      <c r="U60" t="s">
        <v>1865</v>
      </c>
      <c r="V60" t="s">
        <v>1865</v>
      </c>
      <c r="W60" t="s">
        <v>1863</v>
      </c>
    </row>
    <row r="61" spans="1:23" ht="12.75">
      <c r="A61">
        <v>22004189</v>
      </c>
      <c r="B61" t="s">
        <v>1976</v>
      </c>
      <c r="C61" t="s">
        <v>100</v>
      </c>
      <c r="D61" t="s">
        <v>222</v>
      </c>
      <c r="E61" t="s">
        <v>223</v>
      </c>
      <c r="F61" t="s">
        <v>224</v>
      </c>
      <c r="H61" t="s">
        <v>17</v>
      </c>
      <c r="I61" t="s">
        <v>221</v>
      </c>
      <c r="J61" t="s">
        <v>1861</v>
      </c>
      <c r="K61" t="s">
        <v>1862</v>
      </c>
      <c r="L61" t="s">
        <v>1863</v>
      </c>
      <c r="M61" t="s">
        <v>1863</v>
      </c>
      <c r="N61" t="s">
        <v>1863</v>
      </c>
      <c r="O61" t="s">
        <v>1863</v>
      </c>
      <c r="P61" t="s">
        <v>1863</v>
      </c>
      <c r="Q61" t="s">
        <v>1864</v>
      </c>
      <c r="R61" t="s">
        <v>1865</v>
      </c>
      <c r="S61" t="s">
        <v>1865</v>
      </c>
      <c r="T61" t="s">
        <v>1865</v>
      </c>
      <c r="U61" t="s">
        <v>1865</v>
      </c>
      <c r="V61" t="s">
        <v>1865</v>
      </c>
      <c r="W61" t="s">
        <v>1863</v>
      </c>
    </row>
    <row r="62" spans="1:23" ht="12.75">
      <c r="A62">
        <v>22004271</v>
      </c>
      <c r="B62" t="s">
        <v>1977</v>
      </c>
      <c r="C62" t="s">
        <v>100</v>
      </c>
      <c r="D62" t="s">
        <v>228</v>
      </c>
      <c r="E62" t="s">
        <v>229</v>
      </c>
      <c r="F62" t="s">
        <v>230</v>
      </c>
      <c r="G62" t="s">
        <v>1978</v>
      </c>
      <c r="H62" t="s">
        <v>17</v>
      </c>
      <c r="I62" t="s">
        <v>82</v>
      </c>
      <c r="J62" t="s">
        <v>1861</v>
      </c>
      <c r="K62" t="s">
        <v>1862</v>
      </c>
      <c r="L62" t="s">
        <v>1863</v>
      </c>
      <c r="M62" t="s">
        <v>1863</v>
      </c>
      <c r="N62" t="s">
        <v>1863</v>
      </c>
      <c r="O62" t="s">
        <v>1863</v>
      </c>
      <c r="P62" t="s">
        <v>1863</v>
      </c>
      <c r="Q62" t="s">
        <v>1864</v>
      </c>
      <c r="R62" t="s">
        <v>1865</v>
      </c>
      <c r="S62" t="s">
        <v>1865</v>
      </c>
      <c r="T62" t="s">
        <v>1865</v>
      </c>
      <c r="U62" t="s">
        <v>1865</v>
      </c>
      <c r="V62" t="s">
        <v>1865</v>
      </c>
      <c r="W62" t="s">
        <v>1863</v>
      </c>
    </row>
    <row r="63" spans="1:23" ht="12.75">
      <c r="A63">
        <v>22004566</v>
      </c>
      <c r="B63" t="s">
        <v>1979</v>
      </c>
      <c r="C63" t="s">
        <v>100</v>
      </c>
      <c r="D63" t="s">
        <v>236</v>
      </c>
      <c r="E63" t="s">
        <v>237</v>
      </c>
      <c r="F63" t="s">
        <v>238</v>
      </c>
      <c r="H63" t="s">
        <v>17</v>
      </c>
      <c r="I63" t="s">
        <v>235</v>
      </c>
      <c r="J63" t="s">
        <v>1861</v>
      </c>
      <c r="K63" t="s">
        <v>1862</v>
      </c>
      <c r="L63" t="s">
        <v>1863</v>
      </c>
      <c r="M63" t="s">
        <v>1863</v>
      </c>
      <c r="N63" t="s">
        <v>1863</v>
      </c>
      <c r="O63" t="s">
        <v>1863</v>
      </c>
      <c r="P63" t="s">
        <v>1863</v>
      </c>
      <c r="Q63" t="s">
        <v>1864</v>
      </c>
      <c r="R63" t="s">
        <v>1865</v>
      </c>
      <c r="S63" t="s">
        <v>1865</v>
      </c>
      <c r="T63" t="s">
        <v>1865</v>
      </c>
      <c r="U63" t="s">
        <v>1865</v>
      </c>
      <c r="V63" t="s">
        <v>1865</v>
      </c>
      <c r="W63" t="s">
        <v>1863</v>
      </c>
    </row>
    <row r="64" spans="1:23" ht="12.75">
      <c r="A64">
        <v>22004578</v>
      </c>
      <c r="B64" t="s">
        <v>1901</v>
      </c>
      <c r="C64" t="s">
        <v>100</v>
      </c>
      <c r="D64" t="s">
        <v>240</v>
      </c>
      <c r="E64" t="s">
        <v>241</v>
      </c>
      <c r="F64" t="s">
        <v>242</v>
      </c>
      <c r="G64" t="s">
        <v>1980</v>
      </c>
      <c r="H64" t="s">
        <v>17</v>
      </c>
      <c r="I64" t="s">
        <v>239</v>
      </c>
      <c r="J64" t="s">
        <v>1861</v>
      </c>
      <c r="K64" t="s">
        <v>1862</v>
      </c>
      <c r="L64" t="s">
        <v>1863</v>
      </c>
      <c r="M64" t="s">
        <v>1863</v>
      </c>
      <c r="N64" t="s">
        <v>1863</v>
      </c>
      <c r="O64" t="s">
        <v>1863</v>
      </c>
      <c r="P64" t="s">
        <v>1863</v>
      </c>
      <c r="Q64" t="s">
        <v>1864</v>
      </c>
      <c r="R64" t="s">
        <v>1865</v>
      </c>
      <c r="S64" t="s">
        <v>1865</v>
      </c>
      <c r="T64" t="s">
        <v>1865</v>
      </c>
      <c r="U64" t="s">
        <v>1865</v>
      </c>
      <c r="V64" t="s">
        <v>1865</v>
      </c>
      <c r="W64" t="s">
        <v>1863</v>
      </c>
    </row>
    <row r="65" spans="1:23" ht="12.75">
      <c r="A65">
        <v>22004608</v>
      </c>
      <c r="B65" t="s">
        <v>1981</v>
      </c>
      <c r="C65" t="s">
        <v>100</v>
      </c>
      <c r="D65" t="s">
        <v>244</v>
      </c>
      <c r="E65" t="s">
        <v>245</v>
      </c>
      <c r="F65" t="s">
        <v>246</v>
      </c>
      <c r="G65" t="s">
        <v>1982</v>
      </c>
      <c r="H65" t="s">
        <v>17</v>
      </c>
      <c r="I65" t="s">
        <v>243</v>
      </c>
      <c r="J65" t="s">
        <v>1861</v>
      </c>
      <c r="K65" t="s">
        <v>1862</v>
      </c>
      <c r="L65" t="s">
        <v>1862</v>
      </c>
      <c r="M65" t="s">
        <v>1863</v>
      </c>
      <c r="N65" t="s">
        <v>1863</v>
      </c>
      <c r="O65" t="s">
        <v>1863</v>
      </c>
      <c r="P65" t="s">
        <v>1863</v>
      </c>
      <c r="Q65" t="s">
        <v>1864</v>
      </c>
      <c r="R65" t="s">
        <v>1864</v>
      </c>
      <c r="S65" t="s">
        <v>1865</v>
      </c>
      <c r="T65" t="s">
        <v>1865</v>
      </c>
      <c r="U65" t="s">
        <v>1865</v>
      </c>
      <c r="V65" t="s">
        <v>1865</v>
      </c>
      <c r="W65" t="s">
        <v>1863</v>
      </c>
    </row>
    <row r="66" spans="1:23" ht="12.75">
      <c r="A66">
        <v>22004611</v>
      </c>
      <c r="B66" t="s">
        <v>1983</v>
      </c>
      <c r="C66" t="s">
        <v>335</v>
      </c>
      <c r="D66" t="s">
        <v>1984</v>
      </c>
      <c r="E66" t="s">
        <v>342</v>
      </c>
      <c r="F66" t="s">
        <v>343</v>
      </c>
      <c r="G66" t="s">
        <v>1985</v>
      </c>
      <c r="H66" t="s">
        <v>17</v>
      </c>
      <c r="I66" t="s">
        <v>24</v>
      </c>
      <c r="J66" t="s">
        <v>1861</v>
      </c>
      <c r="K66" t="s">
        <v>1863</v>
      </c>
      <c r="L66" t="s">
        <v>1862</v>
      </c>
      <c r="M66" t="s">
        <v>1862</v>
      </c>
      <c r="N66" t="s">
        <v>1862</v>
      </c>
      <c r="O66" t="s">
        <v>1862</v>
      </c>
      <c r="P66" t="s">
        <v>1862</v>
      </c>
      <c r="Q66" t="s">
        <v>1865</v>
      </c>
      <c r="R66" t="s">
        <v>1864</v>
      </c>
      <c r="S66" t="s">
        <v>1864</v>
      </c>
      <c r="T66" t="s">
        <v>1864</v>
      </c>
      <c r="U66" t="s">
        <v>1864</v>
      </c>
      <c r="V66" t="s">
        <v>1864</v>
      </c>
      <c r="W66" t="s">
        <v>1862</v>
      </c>
    </row>
    <row r="67" spans="1:23" ht="12.75">
      <c r="A67">
        <v>22004633</v>
      </c>
      <c r="B67" t="s">
        <v>1986</v>
      </c>
      <c r="C67" t="s">
        <v>100</v>
      </c>
      <c r="D67" t="s">
        <v>176</v>
      </c>
      <c r="E67" t="s">
        <v>177</v>
      </c>
      <c r="F67" t="s">
        <v>178</v>
      </c>
      <c r="G67" t="s">
        <v>1987</v>
      </c>
      <c r="H67" t="s">
        <v>17</v>
      </c>
      <c r="I67" t="s">
        <v>17</v>
      </c>
      <c r="J67" t="s">
        <v>1861</v>
      </c>
      <c r="K67" t="s">
        <v>1862</v>
      </c>
      <c r="L67" t="s">
        <v>1863</v>
      </c>
      <c r="M67" t="s">
        <v>1863</v>
      </c>
      <c r="N67" t="s">
        <v>1863</v>
      </c>
      <c r="O67" t="s">
        <v>1863</v>
      </c>
      <c r="P67" t="s">
        <v>1863</v>
      </c>
      <c r="Q67" t="s">
        <v>1864</v>
      </c>
      <c r="R67" t="s">
        <v>1865</v>
      </c>
      <c r="S67" t="s">
        <v>1865</v>
      </c>
      <c r="T67" t="s">
        <v>1865</v>
      </c>
      <c r="U67" t="s">
        <v>1865</v>
      </c>
      <c r="V67" t="s">
        <v>1865</v>
      </c>
      <c r="W67" t="s">
        <v>1863</v>
      </c>
    </row>
    <row r="68" spans="1:23" ht="12.75">
      <c r="A68">
        <v>22004773</v>
      </c>
      <c r="B68" t="s">
        <v>1988</v>
      </c>
      <c r="C68" t="s">
        <v>335</v>
      </c>
      <c r="D68" t="s">
        <v>364</v>
      </c>
      <c r="E68" t="s">
        <v>365</v>
      </c>
      <c r="F68" t="s">
        <v>366</v>
      </c>
      <c r="G68" t="s">
        <v>1989</v>
      </c>
      <c r="H68" t="s">
        <v>17</v>
      </c>
      <c r="I68" t="s">
        <v>17</v>
      </c>
      <c r="J68" t="s">
        <v>1861</v>
      </c>
      <c r="K68" t="s">
        <v>1863</v>
      </c>
      <c r="L68" t="s">
        <v>1862</v>
      </c>
      <c r="M68" t="s">
        <v>1862</v>
      </c>
      <c r="N68" t="s">
        <v>1863</v>
      </c>
      <c r="O68" t="s">
        <v>1863</v>
      </c>
      <c r="P68" t="s">
        <v>1863</v>
      </c>
      <c r="Q68" t="s">
        <v>1865</v>
      </c>
      <c r="R68" t="s">
        <v>1864</v>
      </c>
      <c r="S68" t="s">
        <v>1864</v>
      </c>
      <c r="T68" t="s">
        <v>1865</v>
      </c>
      <c r="U68" t="s">
        <v>1865</v>
      </c>
      <c r="V68" t="s">
        <v>1865</v>
      </c>
      <c r="W68" t="s">
        <v>1863</v>
      </c>
    </row>
    <row r="69" spans="1:23" ht="12.75">
      <c r="A69">
        <v>22004839</v>
      </c>
      <c r="B69" t="s">
        <v>1990</v>
      </c>
      <c r="C69" t="s">
        <v>100</v>
      </c>
      <c r="D69" t="s">
        <v>187</v>
      </c>
      <c r="E69" t="s">
        <v>188</v>
      </c>
      <c r="F69" t="s">
        <v>189</v>
      </c>
      <c r="G69" t="s">
        <v>1991</v>
      </c>
      <c r="H69" t="s">
        <v>17</v>
      </c>
      <c r="I69" t="s">
        <v>49</v>
      </c>
      <c r="J69" t="s">
        <v>1861</v>
      </c>
      <c r="K69" t="s">
        <v>1862</v>
      </c>
      <c r="L69" t="s">
        <v>1863</v>
      </c>
      <c r="M69" t="s">
        <v>1863</v>
      </c>
      <c r="N69" t="s">
        <v>1863</v>
      </c>
      <c r="O69" t="s">
        <v>1863</v>
      </c>
      <c r="P69" t="s">
        <v>1863</v>
      </c>
      <c r="Q69" t="s">
        <v>1864</v>
      </c>
      <c r="R69" t="s">
        <v>1865</v>
      </c>
      <c r="S69" t="s">
        <v>1865</v>
      </c>
      <c r="T69" t="s">
        <v>1865</v>
      </c>
      <c r="U69" t="s">
        <v>1865</v>
      </c>
      <c r="V69" t="s">
        <v>1865</v>
      </c>
      <c r="W69" t="s">
        <v>1863</v>
      </c>
    </row>
    <row r="70" spans="1:23" ht="12.75">
      <c r="A70">
        <v>22004840</v>
      </c>
      <c r="B70" t="s">
        <v>1992</v>
      </c>
      <c r="C70" t="s">
        <v>100</v>
      </c>
      <c r="D70" t="s">
        <v>200</v>
      </c>
      <c r="E70" t="s">
        <v>201</v>
      </c>
      <c r="F70" t="s">
        <v>202</v>
      </c>
      <c r="G70" t="s">
        <v>1993</v>
      </c>
      <c r="H70" t="s">
        <v>17</v>
      </c>
      <c r="I70" t="s">
        <v>20</v>
      </c>
      <c r="J70" t="s">
        <v>1861</v>
      </c>
      <c r="K70" t="s">
        <v>1862</v>
      </c>
      <c r="L70" t="s">
        <v>1863</v>
      </c>
      <c r="M70" t="s">
        <v>1863</v>
      </c>
      <c r="N70" t="s">
        <v>1863</v>
      </c>
      <c r="O70" t="s">
        <v>1863</v>
      </c>
      <c r="P70" t="s">
        <v>1863</v>
      </c>
      <c r="Q70" t="s">
        <v>1864</v>
      </c>
      <c r="R70" t="s">
        <v>1865</v>
      </c>
      <c r="S70" t="s">
        <v>1865</v>
      </c>
      <c r="T70" t="s">
        <v>1865</v>
      </c>
      <c r="U70" t="s">
        <v>1865</v>
      </c>
      <c r="V70" t="s">
        <v>1865</v>
      </c>
      <c r="W70" t="s">
        <v>1863</v>
      </c>
    </row>
    <row r="71" spans="1:23" ht="12.75">
      <c r="A71">
        <v>22004888</v>
      </c>
      <c r="B71" t="s">
        <v>1994</v>
      </c>
      <c r="C71" t="s">
        <v>335</v>
      </c>
      <c r="D71" t="s">
        <v>350</v>
      </c>
      <c r="E71" t="s">
        <v>351</v>
      </c>
      <c r="F71" t="s">
        <v>352</v>
      </c>
      <c r="G71" t="s">
        <v>1995</v>
      </c>
      <c r="H71" t="s">
        <v>17</v>
      </c>
      <c r="I71" t="s">
        <v>25</v>
      </c>
      <c r="J71" t="s">
        <v>1861</v>
      </c>
      <c r="K71" t="s">
        <v>1863</v>
      </c>
      <c r="L71" t="s">
        <v>1862</v>
      </c>
      <c r="M71" t="s">
        <v>1862</v>
      </c>
      <c r="N71" t="s">
        <v>1862</v>
      </c>
      <c r="O71" t="s">
        <v>1862</v>
      </c>
      <c r="P71" t="s">
        <v>1862</v>
      </c>
      <c r="Q71" t="s">
        <v>1865</v>
      </c>
      <c r="R71" t="s">
        <v>1864</v>
      </c>
      <c r="S71" t="s">
        <v>1864</v>
      </c>
      <c r="T71" t="s">
        <v>1864</v>
      </c>
      <c r="U71" t="s">
        <v>1864</v>
      </c>
      <c r="V71" t="s">
        <v>1864</v>
      </c>
      <c r="W71" t="s">
        <v>1862</v>
      </c>
    </row>
    <row r="72" spans="1:23" ht="12.75">
      <c r="A72">
        <v>22004891</v>
      </c>
      <c r="B72" t="s">
        <v>1996</v>
      </c>
      <c r="C72" t="s">
        <v>335</v>
      </c>
      <c r="D72" t="s">
        <v>377</v>
      </c>
      <c r="E72" t="s">
        <v>378</v>
      </c>
      <c r="F72" t="s">
        <v>379</v>
      </c>
      <c r="G72" t="s">
        <v>1997</v>
      </c>
      <c r="H72" t="s">
        <v>17</v>
      </c>
      <c r="I72" t="s">
        <v>60</v>
      </c>
      <c r="J72" t="s">
        <v>1861</v>
      </c>
      <c r="K72" t="s">
        <v>1863</v>
      </c>
      <c r="L72" t="s">
        <v>1862</v>
      </c>
      <c r="M72" t="s">
        <v>1862</v>
      </c>
      <c r="N72" t="s">
        <v>1862</v>
      </c>
      <c r="O72" t="s">
        <v>1862</v>
      </c>
      <c r="P72" t="s">
        <v>1862</v>
      </c>
      <c r="Q72" t="s">
        <v>1865</v>
      </c>
      <c r="R72" t="s">
        <v>1864</v>
      </c>
      <c r="S72" t="s">
        <v>1864</v>
      </c>
      <c r="T72" t="s">
        <v>1864</v>
      </c>
      <c r="U72" t="s">
        <v>1864</v>
      </c>
      <c r="V72" t="s">
        <v>1864</v>
      </c>
      <c r="W72" t="s">
        <v>1862</v>
      </c>
    </row>
    <row r="73" spans="1:23" ht="12.75">
      <c r="A73">
        <v>22004906</v>
      </c>
      <c r="B73" t="s">
        <v>1998</v>
      </c>
      <c r="C73" t="s">
        <v>100</v>
      </c>
      <c r="D73" t="s">
        <v>124</v>
      </c>
      <c r="E73" t="s">
        <v>125</v>
      </c>
      <c r="F73" t="s">
        <v>126</v>
      </c>
      <c r="G73" t="s">
        <v>1999</v>
      </c>
      <c r="H73" t="s">
        <v>17</v>
      </c>
      <c r="I73" t="s">
        <v>24</v>
      </c>
      <c r="J73" t="s">
        <v>1861</v>
      </c>
      <c r="K73" t="s">
        <v>1862</v>
      </c>
      <c r="L73" t="s">
        <v>1863</v>
      </c>
      <c r="M73" t="s">
        <v>1863</v>
      </c>
      <c r="N73" t="s">
        <v>1863</v>
      </c>
      <c r="O73" t="s">
        <v>1863</v>
      </c>
      <c r="P73" t="s">
        <v>1863</v>
      </c>
      <c r="Q73" t="s">
        <v>1864</v>
      </c>
      <c r="R73" t="s">
        <v>1865</v>
      </c>
      <c r="S73" t="s">
        <v>1865</v>
      </c>
      <c r="T73" t="s">
        <v>1865</v>
      </c>
      <c r="U73" t="s">
        <v>1865</v>
      </c>
      <c r="V73" t="s">
        <v>1865</v>
      </c>
      <c r="W73" t="s">
        <v>1863</v>
      </c>
    </row>
    <row r="74" spans="1:23" ht="12.75">
      <c r="A74">
        <v>22004943</v>
      </c>
      <c r="B74" t="s">
        <v>2000</v>
      </c>
      <c r="C74" t="s">
        <v>70</v>
      </c>
      <c r="D74" t="s">
        <v>76</v>
      </c>
      <c r="E74" t="s">
        <v>77</v>
      </c>
      <c r="F74" t="s">
        <v>78</v>
      </c>
      <c r="G74" t="s">
        <v>2001</v>
      </c>
      <c r="H74" t="s">
        <v>17</v>
      </c>
      <c r="I74" t="s">
        <v>75</v>
      </c>
      <c r="J74" t="s">
        <v>1883</v>
      </c>
      <c r="K74" t="s">
        <v>1863</v>
      </c>
      <c r="L74" t="s">
        <v>1863</v>
      </c>
      <c r="M74" t="s">
        <v>1863</v>
      </c>
      <c r="N74" t="s">
        <v>1862</v>
      </c>
      <c r="O74" t="s">
        <v>1862</v>
      </c>
      <c r="P74" t="s">
        <v>1863</v>
      </c>
      <c r="Q74" t="s">
        <v>1865</v>
      </c>
      <c r="R74" t="s">
        <v>1865</v>
      </c>
      <c r="S74" t="s">
        <v>1865</v>
      </c>
      <c r="T74" t="s">
        <v>1884</v>
      </c>
      <c r="U74" t="s">
        <v>1884</v>
      </c>
      <c r="V74" t="s">
        <v>1865</v>
      </c>
      <c r="W74" t="s">
        <v>1862</v>
      </c>
    </row>
    <row r="75" spans="1:23" ht="12.75">
      <c r="A75">
        <v>22005030</v>
      </c>
      <c r="B75" t="s">
        <v>2002</v>
      </c>
      <c r="C75" t="s">
        <v>335</v>
      </c>
      <c r="D75" t="s">
        <v>380</v>
      </c>
      <c r="E75" t="s">
        <v>381</v>
      </c>
      <c r="F75" t="s">
        <v>382</v>
      </c>
      <c r="G75" t="s">
        <v>2003</v>
      </c>
      <c r="H75" t="s">
        <v>17</v>
      </c>
      <c r="I75" t="s">
        <v>81</v>
      </c>
      <c r="J75" t="s">
        <v>1861</v>
      </c>
      <c r="K75" t="s">
        <v>1863</v>
      </c>
      <c r="L75" t="s">
        <v>1862</v>
      </c>
      <c r="M75" t="s">
        <v>1862</v>
      </c>
      <c r="N75" t="s">
        <v>1862</v>
      </c>
      <c r="O75" t="s">
        <v>1862</v>
      </c>
      <c r="P75" t="s">
        <v>1863</v>
      </c>
      <c r="Q75" t="s">
        <v>1865</v>
      </c>
      <c r="R75" t="s">
        <v>1864</v>
      </c>
      <c r="S75" t="s">
        <v>1864</v>
      </c>
      <c r="T75" t="s">
        <v>1864</v>
      </c>
      <c r="U75" t="s">
        <v>1864</v>
      </c>
      <c r="V75" t="s">
        <v>1865</v>
      </c>
      <c r="W75" t="s">
        <v>1862</v>
      </c>
    </row>
    <row r="76" spans="1:23" ht="12.75">
      <c r="A76">
        <v>22005054</v>
      </c>
      <c r="B76" t="s">
        <v>2004</v>
      </c>
      <c r="C76" t="s">
        <v>100</v>
      </c>
      <c r="D76" t="s">
        <v>135</v>
      </c>
      <c r="E76" t="s">
        <v>136</v>
      </c>
      <c r="F76" t="s">
        <v>137</v>
      </c>
      <c r="H76" t="s">
        <v>17</v>
      </c>
      <c r="I76" t="s">
        <v>134</v>
      </c>
      <c r="J76" t="s">
        <v>1861</v>
      </c>
      <c r="K76" t="s">
        <v>1862</v>
      </c>
      <c r="L76" t="s">
        <v>1863</v>
      </c>
      <c r="M76" t="s">
        <v>1863</v>
      </c>
      <c r="N76" t="s">
        <v>1863</v>
      </c>
      <c r="O76" t="s">
        <v>1863</v>
      </c>
      <c r="P76" t="s">
        <v>1863</v>
      </c>
      <c r="Q76" t="s">
        <v>1864</v>
      </c>
      <c r="R76" t="s">
        <v>1865</v>
      </c>
      <c r="S76" t="s">
        <v>1865</v>
      </c>
      <c r="T76" t="s">
        <v>1865</v>
      </c>
      <c r="U76" t="s">
        <v>1865</v>
      </c>
      <c r="V76" t="s">
        <v>1865</v>
      </c>
      <c r="W76" t="s">
        <v>1863</v>
      </c>
    </row>
    <row r="77" spans="1:23" ht="12.75">
      <c r="A77">
        <v>22005121</v>
      </c>
      <c r="B77" t="s">
        <v>2005</v>
      </c>
      <c r="C77" t="s">
        <v>91</v>
      </c>
      <c r="D77" t="s">
        <v>94</v>
      </c>
      <c r="E77" t="s">
        <v>95</v>
      </c>
      <c r="F77" t="s">
        <v>96</v>
      </c>
      <c r="G77" t="s">
        <v>2006</v>
      </c>
      <c r="H77" t="s">
        <v>17</v>
      </c>
      <c r="I77" t="s">
        <v>17</v>
      </c>
      <c r="J77" t="s">
        <v>1861</v>
      </c>
      <c r="K77" t="s">
        <v>1863</v>
      </c>
      <c r="L77" t="s">
        <v>1863</v>
      </c>
      <c r="M77" t="s">
        <v>1863</v>
      </c>
      <c r="N77" t="s">
        <v>1862</v>
      </c>
      <c r="O77" t="s">
        <v>1862</v>
      </c>
      <c r="P77" t="s">
        <v>1862</v>
      </c>
      <c r="Q77" t="s">
        <v>1865</v>
      </c>
      <c r="R77" t="s">
        <v>1865</v>
      </c>
      <c r="S77" t="s">
        <v>1865</v>
      </c>
      <c r="T77" t="s">
        <v>1864</v>
      </c>
      <c r="U77" t="s">
        <v>1864</v>
      </c>
      <c r="V77" t="s">
        <v>1864</v>
      </c>
      <c r="W77" t="s">
        <v>1862</v>
      </c>
    </row>
    <row r="78" spans="1:23" ht="12.75">
      <c r="A78">
        <v>22005145</v>
      </c>
      <c r="B78" t="s">
        <v>2007</v>
      </c>
      <c r="C78" t="s">
        <v>324</v>
      </c>
      <c r="D78" t="s">
        <v>325</v>
      </c>
      <c r="E78" t="s">
        <v>326</v>
      </c>
      <c r="F78" t="s">
        <v>327</v>
      </c>
      <c r="G78" t="s">
        <v>2008</v>
      </c>
      <c r="H78" t="s">
        <v>17</v>
      </c>
      <c r="I78" t="s">
        <v>17</v>
      </c>
      <c r="J78" t="s">
        <v>1861</v>
      </c>
      <c r="K78" t="s">
        <v>1863</v>
      </c>
      <c r="L78" t="s">
        <v>1863</v>
      </c>
      <c r="M78" t="s">
        <v>1862</v>
      </c>
      <c r="N78" t="s">
        <v>1863</v>
      </c>
      <c r="O78" t="s">
        <v>1862</v>
      </c>
      <c r="P78" t="s">
        <v>1863</v>
      </c>
      <c r="Q78" t="s">
        <v>1865</v>
      </c>
      <c r="R78" t="s">
        <v>1865</v>
      </c>
      <c r="S78" t="s">
        <v>1864</v>
      </c>
      <c r="T78" t="s">
        <v>1865</v>
      </c>
      <c r="U78" t="s">
        <v>1864</v>
      </c>
      <c r="V78" t="s">
        <v>1865</v>
      </c>
      <c r="W78" t="s">
        <v>1862</v>
      </c>
    </row>
    <row r="79" spans="1:23" ht="12.75">
      <c r="A79">
        <v>22005200</v>
      </c>
      <c r="B79" t="s">
        <v>2009</v>
      </c>
      <c r="C79" t="s">
        <v>100</v>
      </c>
      <c r="D79" t="s">
        <v>179</v>
      </c>
      <c r="E79" t="s">
        <v>180</v>
      </c>
      <c r="F79" t="s">
        <v>181</v>
      </c>
      <c r="G79" t="s">
        <v>2010</v>
      </c>
      <c r="H79" t="s">
        <v>17</v>
      </c>
      <c r="I79" t="s">
        <v>17</v>
      </c>
      <c r="J79" t="s">
        <v>1861</v>
      </c>
      <c r="K79" t="s">
        <v>1862</v>
      </c>
      <c r="L79" t="s">
        <v>1863</v>
      </c>
      <c r="M79" t="s">
        <v>1863</v>
      </c>
      <c r="N79" t="s">
        <v>1863</v>
      </c>
      <c r="O79" t="s">
        <v>1863</v>
      </c>
      <c r="P79" t="s">
        <v>1863</v>
      </c>
      <c r="Q79" t="s">
        <v>1864</v>
      </c>
      <c r="R79" t="s">
        <v>1865</v>
      </c>
      <c r="S79" t="s">
        <v>1865</v>
      </c>
      <c r="T79" t="s">
        <v>1865</v>
      </c>
      <c r="U79" t="s">
        <v>1865</v>
      </c>
      <c r="V79" t="s">
        <v>1865</v>
      </c>
      <c r="W79" t="s">
        <v>1863</v>
      </c>
    </row>
    <row r="80" spans="1:23" ht="12.75">
      <c r="A80">
        <v>22005340</v>
      </c>
      <c r="B80" t="s">
        <v>2011</v>
      </c>
      <c r="C80" t="s">
        <v>100</v>
      </c>
      <c r="D80" t="s">
        <v>102</v>
      </c>
      <c r="E80" t="s">
        <v>103</v>
      </c>
      <c r="F80" t="s">
        <v>104</v>
      </c>
      <c r="H80" t="s">
        <v>17</v>
      </c>
      <c r="I80" t="s">
        <v>101</v>
      </c>
      <c r="J80" t="s">
        <v>1861</v>
      </c>
      <c r="K80" t="s">
        <v>1862</v>
      </c>
      <c r="L80" t="s">
        <v>1863</v>
      </c>
      <c r="M80" t="s">
        <v>1863</v>
      </c>
      <c r="N80" t="s">
        <v>1863</v>
      </c>
      <c r="O80" t="s">
        <v>1863</v>
      </c>
      <c r="P80" t="s">
        <v>1863</v>
      </c>
      <c r="Q80" t="s">
        <v>1864</v>
      </c>
      <c r="R80" t="s">
        <v>1865</v>
      </c>
      <c r="S80" t="s">
        <v>1865</v>
      </c>
      <c r="T80" t="s">
        <v>1865</v>
      </c>
      <c r="U80" t="s">
        <v>1865</v>
      </c>
      <c r="V80" t="s">
        <v>1865</v>
      </c>
      <c r="W80" t="s">
        <v>1863</v>
      </c>
    </row>
    <row r="81" spans="1:23" ht="12.75">
      <c r="A81">
        <v>22005388</v>
      </c>
      <c r="B81" t="s">
        <v>2012</v>
      </c>
      <c r="C81" t="s">
        <v>335</v>
      </c>
      <c r="D81" t="s">
        <v>344</v>
      </c>
      <c r="E81" t="s">
        <v>345</v>
      </c>
      <c r="F81" t="s">
        <v>332</v>
      </c>
      <c r="G81" t="s">
        <v>2013</v>
      </c>
      <c r="H81" t="s">
        <v>17</v>
      </c>
      <c r="I81" t="s">
        <v>32</v>
      </c>
      <c r="J81" t="s">
        <v>1861</v>
      </c>
      <c r="K81" t="s">
        <v>1863</v>
      </c>
      <c r="L81" t="s">
        <v>1862</v>
      </c>
      <c r="M81" t="s">
        <v>1862</v>
      </c>
      <c r="N81" t="s">
        <v>1862</v>
      </c>
      <c r="O81" t="s">
        <v>1862</v>
      </c>
      <c r="P81" t="s">
        <v>1862</v>
      </c>
      <c r="Q81" t="s">
        <v>1865</v>
      </c>
      <c r="R81" t="s">
        <v>1864</v>
      </c>
      <c r="S81" t="s">
        <v>1864</v>
      </c>
      <c r="T81" t="s">
        <v>1864</v>
      </c>
      <c r="U81" t="s">
        <v>1864</v>
      </c>
      <c r="V81" t="s">
        <v>1864</v>
      </c>
      <c r="W81" t="s">
        <v>1862</v>
      </c>
    </row>
    <row r="82" spans="1:23" ht="12.75">
      <c r="A82">
        <v>22005391</v>
      </c>
      <c r="B82" t="s">
        <v>2014</v>
      </c>
      <c r="C82" t="s">
        <v>335</v>
      </c>
      <c r="D82" t="s">
        <v>383</v>
      </c>
      <c r="E82" t="s">
        <v>384</v>
      </c>
      <c r="F82" t="s">
        <v>385</v>
      </c>
      <c r="G82" t="s">
        <v>2015</v>
      </c>
      <c r="H82" t="s">
        <v>17</v>
      </c>
      <c r="I82" t="s">
        <v>82</v>
      </c>
      <c r="J82" t="s">
        <v>1861</v>
      </c>
      <c r="K82" t="s">
        <v>1863</v>
      </c>
      <c r="L82" t="s">
        <v>1862</v>
      </c>
      <c r="M82" t="s">
        <v>1862</v>
      </c>
      <c r="N82" t="s">
        <v>1862</v>
      </c>
      <c r="O82" t="s">
        <v>1862</v>
      </c>
      <c r="P82" t="s">
        <v>1862</v>
      </c>
      <c r="Q82" t="s">
        <v>1865</v>
      </c>
      <c r="R82" t="s">
        <v>1864</v>
      </c>
      <c r="S82" t="s">
        <v>1864</v>
      </c>
      <c r="T82" t="s">
        <v>1864</v>
      </c>
      <c r="U82" t="s">
        <v>1864</v>
      </c>
      <c r="V82" t="s">
        <v>1864</v>
      </c>
      <c r="W82" t="s">
        <v>1862</v>
      </c>
    </row>
    <row r="83" spans="1:23" ht="12.75">
      <c r="A83">
        <v>22005406</v>
      </c>
      <c r="B83" t="s">
        <v>2016</v>
      </c>
      <c r="C83" t="s">
        <v>335</v>
      </c>
      <c r="D83" t="s">
        <v>2017</v>
      </c>
      <c r="E83" t="s">
        <v>336</v>
      </c>
      <c r="F83" t="s">
        <v>337</v>
      </c>
      <c r="H83" t="s">
        <v>17</v>
      </c>
      <c r="I83" t="s">
        <v>105</v>
      </c>
      <c r="J83" t="s">
        <v>1861</v>
      </c>
      <c r="K83" t="s">
        <v>1863</v>
      </c>
      <c r="L83" t="s">
        <v>1862</v>
      </c>
      <c r="M83" t="s">
        <v>1862</v>
      </c>
      <c r="N83" t="s">
        <v>1863</v>
      </c>
      <c r="O83" t="s">
        <v>1862</v>
      </c>
      <c r="P83" t="s">
        <v>1863</v>
      </c>
      <c r="Q83" t="s">
        <v>1865</v>
      </c>
      <c r="R83" t="s">
        <v>1864</v>
      </c>
      <c r="S83" t="s">
        <v>1864</v>
      </c>
      <c r="T83" t="s">
        <v>1865</v>
      </c>
      <c r="U83" t="s">
        <v>1864</v>
      </c>
      <c r="V83" t="s">
        <v>1865</v>
      </c>
      <c r="W83" t="s">
        <v>1862</v>
      </c>
    </row>
    <row r="84" spans="1:23" ht="12.75">
      <c r="A84">
        <v>22005431</v>
      </c>
      <c r="B84" t="s">
        <v>2018</v>
      </c>
      <c r="C84" t="s">
        <v>100</v>
      </c>
      <c r="D84" t="s">
        <v>157</v>
      </c>
      <c r="E84" t="s">
        <v>211</v>
      </c>
      <c r="F84" t="s">
        <v>212</v>
      </c>
      <c r="G84" t="s">
        <v>2019</v>
      </c>
      <c r="H84" t="s">
        <v>17</v>
      </c>
      <c r="I84" t="s">
        <v>210</v>
      </c>
      <c r="J84" t="s">
        <v>1861</v>
      </c>
      <c r="K84" t="s">
        <v>1862</v>
      </c>
      <c r="L84" t="s">
        <v>1863</v>
      </c>
      <c r="M84" t="s">
        <v>1863</v>
      </c>
      <c r="N84" t="s">
        <v>1863</v>
      </c>
      <c r="O84" t="s">
        <v>1863</v>
      </c>
      <c r="P84" t="s">
        <v>1863</v>
      </c>
      <c r="Q84" t="s">
        <v>1864</v>
      </c>
      <c r="R84" t="s">
        <v>1865</v>
      </c>
      <c r="S84" t="s">
        <v>1865</v>
      </c>
      <c r="T84" t="s">
        <v>1865</v>
      </c>
      <c r="U84" t="s">
        <v>1865</v>
      </c>
      <c r="V84" t="s">
        <v>1865</v>
      </c>
      <c r="W84" t="s">
        <v>1863</v>
      </c>
    </row>
    <row r="85" spans="1:23" ht="12.75">
      <c r="A85">
        <v>22005479</v>
      </c>
      <c r="B85" t="s">
        <v>2020</v>
      </c>
      <c r="C85" t="s">
        <v>79</v>
      </c>
      <c r="D85" t="s">
        <v>83</v>
      </c>
      <c r="E85" t="s">
        <v>84</v>
      </c>
      <c r="F85" t="s">
        <v>85</v>
      </c>
      <c r="H85" t="s">
        <v>17</v>
      </c>
      <c r="I85" t="s">
        <v>82</v>
      </c>
      <c r="J85" t="s">
        <v>1861</v>
      </c>
      <c r="K85" t="s">
        <v>1863</v>
      </c>
      <c r="L85" t="s">
        <v>1863</v>
      </c>
      <c r="M85" t="s">
        <v>1863</v>
      </c>
      <c r="N85" t="s">
        <v>1862</v>
      </c>
      <c r="O85" t="s">
        <v>1863</v>
      </c>
      <c r="P85" t="s">
        <v>1863</v>
      </c>
      <c r="Q85" t="s">
        <v>1865</v>
      </c>
      <c r="R85" t="s">
        <v>1865</v>
      </c>
      <c r="S85" t="s">
        <v>1865</v>
      </c>
      <c r="T85" t="s">
        <v>1864</v>
      </c>
      <c r="U85" t="s">
        <v>1865</v>
      </c>
      <c r="V85" t="s">
        <v>1865</v>
      </c>
      <c r="W85" t="s">
        <v>1862</v>
      </c>
    </row>
    <row r="86" spans="1:23" ht="12.75">
      <c r="A86">
        <v>22005674</v>
      </c>
      <c r="B86" t="s">
        <v>2021</v>
      </c>
      <c r="C86" t="s">
        <v>247</v>
      </c>
      <c r="D86" t="s">
        <v>253</v>
      </c>
      <c r="E86" t="s">
        <v>254</v>
      </c>
      <c r="F86" t="s">
        <v>255</v>
      </c>
      <c r="G86" t="s">
        <v>2022</v>
      </c>
      <c r="H86" t="s">
        <v>17</v>
      </c>
      <c r="I86" t="s">
        <v>252</v>
      </c>
      <c r="J86" t="s">
        <v>1861</v>
      </c>
      <c r="K86" t="s">
        <v>1862</v>
      </c>
      <c r="L86" t="s">
        <v>1863</v>
      </c>
      <c r="M86" t="s">
        <v>1863</v>
      </c>
      <c r="N86" t="s">
        <v>1863</v>
      </c>
      <c r="O86" t="s">
        <v>1863</v>
      </c>
      <c r="P86" t="s">
        <v>1863</v>
      </c>
      <c r="Q86" t="s">
        <v>1864</v>
      </c>
      <c r="R86" t="s">
        <v>1865</v>
      </c>
      <c r="S86" t="s">
        <v>1865</v>
      </c>
      <c r="T86" t="s">
        <v>1865</v>
      </c>
      <c r="U86" t="s">
        <v>1865</v>
      </c>
      <c r="V86" t="s">
        <v>1865</v>
      </c>
      <c r="W86" t="s">
        <v>1863</v>
      </c>
    </row>
    <row r="87" spans="1:23" ht="12.75">
      <c r="A87">
        <v>22005686</v>
      </c>
      <c r="B87" t="s">
        <v>2023</v>
      </c>
      <c r="C87" t="s">
        <v>247</v>
      </c>
      <c r="D87" t="s">
        <v>301</v>
      </c>
      <c r="E87" t="s">
        <v>302</v>
      </c>
      <c r="F87" t="s">
        <v>303</v>
      </c>
      <c r="G87" t="s">
        <v>2024</v>
      </c>
      <c r="H87" t="s">
        <v>17</v>
      </c>
      <c r="I87" t="s">
        <v>300</v>
      </c>
      <c r="J87" t="s">
        <v>1861</v>
      </c>
      <c r="K87" t="s">
        <v>1862</v>
      </c>
      <c r="L87" t="s">
        <v>1863</v>
      </c>
      <c r="M87" t="s">
        <v>1863</v>
      </c>
      <c r="N87" t="s">
        <v>1863</v>
      </c>
      <c r="O87" t="s">
        <v>1863</v>
      </c>
      <c r="P87" t="s">
        <v>1863</v>
      </c>
      <c r="Q87" t="s">
        <v>1864</v>
      </c>
      <c r="R87" t="s">
        <v>1865</v>
      </c>
      <c r="S87" t="s">
        <v>1865</v>
      </c>
      <c r="T87" t="s">
        <v>1865</v>
      </c>
      <c r="U87" t="s">
        <v>1865</v>
      </c>
      <c r="V87" t="s">
        <v>1865</v>
      </c>
      <c r="W87" t="s">
        <v>1863</v>
      </c>
    </row>
    <row r="88" spans="1:23" ht="12.75">
      <c r="A88">
        <v>22005698</v>
      </c>
      <c r="B88" t="s">
        <v>2025</v>
      </c>
      <c r="C88" t="s">
        <v>247</v>
      </c>
      <c r="D88" t="s">
        <v>305</v>
      </c>
      <c r="E88" t="s">
        <v>306</v>
      </c>
      <c r="F88" t="s">
        <v>307</v>
      </c>
      <c r="G88" t="s">
        <v>2026</v>
      </c>
      <c r="H88" t="s">
        <v>17</v>
      </c>
      <c r="I88" t="s">
        <v>304</v>
      </c>
      <c r="J88" t="s">
        <v>1861</v>
      </c>
      <c r="K88" t="s">
        <v>1862</v>
      </c>
      <c r="L88" t="s">
        <v>1863</v>
      </c>
      <c r="M88" t="s">
        <v>1863</v>
      </c>
      <c r="N88" t="s">
        <v>1863</v>
      </c>
      <c r="O88" t="s">
        <v>1863</v>
      </c>
      <c r="P88" t="s">
        <v>1863</v>
      </c>
      <c r="Q88" t="s">
        <v>1864</v>
      </c>
      <c r="R88" t="s">
        <v>1865</v>
      </c>
      <c r="S88" t="s">
        <v>1865</v>
      </c>
      <c r="T88" t="s">
        <v>1865</v>
      </c>
      <c r="U88" t="s">
        <v>1865</v>
      </c>
      <c r="V88" t="s">
        <v>1865</v>
      </c>
      <c r="W88" t="s">
        <v>1863</v>
      </c>
    </row>
    <row r="89" spans="1:23" ht="12.75">
      <c r="A89">
        <v>22005704</v>
      </c>
      <c r="B89" t="s">
        <v>2027</v>
      </c>
      <c r="C89" t="s">
        <v>247</v>
      </c>
      <c r="D89" t="s">
        <v>2028</v>
      </c>
      <c r="E89">
        <v>974540432</v>
      </c>
      <c r="F89" t="s">
        <v>281</v>
      </c>
      <c r="G89" t="s">
        <v>2029</v>
      </c>
      <c r="H89" t="s">
        <v>17</v>
      </c>
      <c r="I89" t="s">
        <v>280</v>
      </c>
      <c r="J89" t="s">
        <v>1861</v>
      </c>
      <c r="K89" t="s">
        <v>1862</v>
      </c>
      <c r="L89" t="s">
        <v>1863</v>
      </c>
      <c r="M89" t="s">
        <v>1863</v>
      </c>
      <c r="N89" t="s">
        <v>1863</v>
      </c>
      <c r="O89" t="s">
        <v>1863</v>
      </c>
      <c r="P89" t="s">
        <v>1863</v>
      </c>
      <c r="Q89" t="s">
        <v>1864</v>
      </c>
      <c r="R89" t="s">
        <v>1865</v>
      </c>
      <c r="S89" t="s">
        <v>1865</v>
      </c>
      <c r="T89" t="s">
        <v>1865</v>
      </c>
      <c r="U89" t="s">
        <v>1865</v>
      </c>
      <c r="V89" t="s">
        <v>1865</v>
      </c>
      <c r="W89" t="s">
        <v>1863</v>
      </c>
    </row>
    <row r="90" spans="1:23" ht="12.75">
      <c r="A90">
        <v>22005716</v>
      </c>
      <c r="B90" t="s">
        <v>2030</v>
      </c>
      <c r="C90" t="s">
        <v>247</v>
      </c>
      <c r="D90" t="s">
        <v>2031</v>
      </c>
      <c r="E90" t="s">
        <v>290</v>
      </c>
      <c r="F90" t="s">
        <v>291</v>
      </c>
      <c r="H90" t="s">
        <v>17</v>
      </c>
      <c r="I90" t="s">
        <v>289</v>
      </c>
      <c r="J90" t="s">
        <v>1861</v>
      </c>
      <c r="K90" t="s">
        <v>1862</v>
      </c>
      <c r="L90" t="s">
        <v>1863</v>
      </c>
      <c r="M90" t="s">
        <v>1863</v>
      </c>
      <c r="N90" t="s">
        <v>1863</v>
      </c>
      <c r="O90" t="s">
        <v>1863</v>
      </c>
      <c r="P90" t="s">
        <v>1863</v>
      </c>
      <c r="Q90" t="s">
        <v>1864</v>
      </c>
      <c r="R90" t="s">
        <v>1865</v>
      </c>
      <c r="S90" t="s">
        <v>1865</v>
      </c>
      <c r="T90" t="s">
        <v>1865</v>
      </c>
      <c r="U90" t="s">
        <v>1865</v>
      </c>
      <c r="V90" t="s">
        <v>1865</v>
      </c>
      <c r="W90" t="s">
        <v>1863</v>
      </c>
    </row>
    <row r="91" spans="1:23" ht="12.75">
      <c r="A91">
        <v>22005728</v>
      </c>
      <c r="B91" t="s">
        <v>2032</v>
      </c>
      <c r="C91" t="s">
        <v>247</v>
      </c>
      <c r="D91" t="s">
        <v>2033</v>
      </c>
      <c r="E91" t="s">
        <v>283</v>
      </c>
      <c r="F91" t="s">
        <v>284</v>
      </c>
      <c r="G91" t="s">
        <v>2034</v>
      </c>
      <c r="H91" t="s">
        <v>17</v>
      </c>
      <c r="I91" t="s">
        <v>282</v>
      </c>
      <c r="J91" t="s">
        <v>1861</v>
      </c>
      <c r="K91" t="s">
        <v>1862</v>
      </c>
      <c r="L91" t="s">
        <v>1862</v>
      </c>
      <c r="M91" t="s">
        <v>1863</v>
      </c>
      <c r="N91" t="s">
        <v>1863</v>
      </c>
      <c r="O91" t="s">
        <v>1863</v>
      </c>
      <c r="P91" t="s">
        <v>1863</v>
      </c>
      <c r="Q91" t="s">
        <v>1864</v>
      </c>
      <c r="R91" t="s">
        <v>1864</v>
      </c>
      <c r="S91" t="s">
        <v>1865</v>
      </c>
      <c r="T91" t="s">
        <v>1865</v>
      </c>
      <c r="U91" t="s">
        <v>1865</v>
      </c>
      <c r="V91" t="s">
        <v>1865</v>
      </c>
      <c r="W91" t="s">
        <v>1863</v>
      </c>
    </row>
    <row r="92" spans="1:23" ht="12.75">
      <c r="A92">
        <v>22005731</v>
      </c>
      <c r="B92" t="s">
        <v>2035</v>
      </c>
      <c r="C92" t="s">
        <v>247</v>
      </c>
      <c r="D92" t="s">
        <v>270</v>
      </c>
      <c r="E92" t="s">
        <v>271</v>
      </c>
      <c r="F92" t="s">
        <v>272</v>
      </c>
      <c r="G92" t="s">
        <v>2036</v>
      </c>
      <c r="H92" t="s">
        <v>17</v>
      </c>
      <c r="I92" t="s">
        <v>269</v>
      </c>
      <c r="J92" t="s">
        <v>1861</v>
      </c>
      <c r="K92" t="s">
        <v>1862</v>
      </c>
      <c r="L92" t="s">
        <v>1863</v>
      </c>
      <c r="M92" t="s">
        <v>1863</v>
      </c>
      <c r="N92" t="s">
        <v>1863</v>
      </c>
      <c r="O92" t="s">
        <v>1863</v>
      </c>
      <c r="P92" t="s">
        <v>1863</v>
      </c>
      <c r="Q92" t="s">
        <v>1864</v>
      </c>
      <c r="R92" t="s">
        <v>1865</v>
      </c>
      <c r="S92" t="s">
        <v>1865</v>
      </c>
      <c r="T92" t="s">
        <v>1865</v>
      </c>
      <c r="U92" t="s">
        <v>1865</v>
      </c>
      <c r="V92" t="s">
        <v>1865</v>
      </c>
      <c r="W92" t="s">
        <v>1863</v>
      </c>
    </row>
    <row r="93" spans="1:23" ht="12.75">
      <c r="A93">
        <v>22005741</v>
      </c>
      <c r="B93" t="s">
        <v>2037</v>
      </c>
      <c r="C93" t="s">
        <v>247</v>
      </c>
      <c r="D93" t="s">
        <v>274</v>
      </c>
      <c r="E93" t="s">
        <v>275</v>
      </c>
      <c r="F93" t="s">
        <v>276</v>
      </c>
      <c r="G93" t="s">
        <v>2038</v>
      </c>
      <c r="H93" t="s">
        <v>17</v>
      </c>
      <c r="I93" t="s">
        <v>273</v>
      </c>
      <c r="J93" t="s">
        <v>1861</v>
      </c>
      <c r="K93" t="s">
        <v>1862</v>
      </c>
      <c r="L93" t="s">
        <v>1863</v>
      </c>
      <c r="M93" t="s">
        <v>1863</v>
      </c>
      <c r="N93" t="s">
        <v>1863</v>
      </c>
      <c r="O93" t="s">
        <v>1863</v>
      </c>
      <c r="P93" t="s">
        <v>1863</v>
      </c>
      <c r="Q93" t="s">
        <v>1864</v>
      </c>
      <c r="R93" t="s">
        <v>1865</v>
      </c>
      <c r="S93" t="s">
        <v>1865</v>
      </c>
      <c r="T93" t="s">
        <v>1865</v>
      </c>
      <c r="U93" t="s">
        <v>1865</v>
      </c>
      <c r="V93" t="s">
        <v>1865</v>
      </c>
      <c r="W93" t="s">
        <v>1863</v>
      </c>
    </row>
    <row r="94" spans="1:23" ht="12.75">
      <c r="A94">
        <v>22005765</v>
      </c>
      <c r="B94" t="s">
        <v>2039</v>
      </c>
      <c r="C94" t="s">
        <v>335</v>
      </c>
      <c r="D94" t="s">
        <v>369</v>
      </c>
      <c r="E94" t="s">
        <v>370</v>
      </c>
      <c r="F94" t="s">
        <v>371</v>
      </c>
      <c r="G94" t="s">
        <v>2040</v>
      </c>
      <c r="H94" t="s">
        <v>17</v>
      </c>
      <c r="I94" t="s">
        <v>49</v>
      </c>
      <c r="J94" t="s">
        <v>1861</v>
      </c>
      <c r="K94" t="s">
        <v>1863</v>
      </c>
      <c r="L94" t="s">
        <v>1862</v>
      </c>
      <c r="M94" t="s">
        <v>1862</v>
      </c>
      <c r="N94" t="s">
        <v>1862</v>
      </c>
      <c r="O94" t="s">
        <v>1862</v>
      </c>
      <c r="P94" t="s">
        <v>1862</v>
      </c>
      <c r="Q94" t="s">
        <v>1865</v>
      </c>
      <c r="R94" t="s">
        <v>1864</v>
      </c>
      <c r="S94" t="s">
        <v>1864</v>
      </c>
      <c r="T94" t="s">
        <v>1864</v>
      </c>
      <c r="U94" t="s">
        <v>1864</v>
      </c>
      <c r="V94" t="s">
        <v>1864</v>
      </c>
      <c r="W94" t="s">
        <v>1862</v>
      </c>
    </row>
    <row r="95" spans="1:23" ht="12.75">
      <c r="A95">
        <v>22005789</v>
      </c>
      <c r="B95" t="s">
        <v>2041</v>
      </c>
      <c r="C95" t="s">
        <v>247</v>
      </c>
      <c r="D95" t="s">
        <v>1774</v>
      </c>
      <c r="E95" t="s">
        <v>312</v>
      </c>
      <c r="F95" t="s">
        <v>313</v>
      </c>
      <c r="G95" t="s">
        <v>2042</v>
      </c>
      <c r="H95" t="s">
        <v>17</v>
      </c>
      <c r="I95" t="s">
        <v>1773</v>
      </c>
      <c r="J95" t="s">
        <v>1861</v>
      </c>
      <c r="K95" t="s">
        <v>1862</v>
      </c>
      <c r="L95" t="s">
        <v>1862</v>
      </c>
      <c r="M95" t="s">
        <v>1863</v>
      </c>
      <c r="N95" t="s">
        <v>1863</v>
      </c>
      <c r="O95" t="s">
        <v>1863</v>
      </c>
      <c r="P95" t="s">
        <v>1863</v>
      </c>
      <c r="Q95" t="s">
        <v>1864</v>
      </c>
      <c r="R95" t="s">
        <v>1864</v>
      </c>
      <c r="S95" t="s">
        <v>1865</v>
      </c>
      <c r="T95" t="s">
        <v>1865</v>
      </c>
      <c r="U95" t="s">
        <v>1865</v>
      </c>
      <c r="V95" t="s">
        <v>1865</v>
      </c>
      <c r="W95" t="s">
        <v>1863</v>
      </c>
    </row>
    <row r="96" spans="1:23" ht="12.75">
      <c r="A96">
        <v>22005790</v>
      </c>
      <c r="B96" t="s">
        <v>2043</v>
      </c>
      <c r="C96" t="s">
        <v>247</v>
      </c>
      <c r="D96" t="s">
        <v>264</v>
      </c>
      <c r="E96" t="s">
        <v>265</v>
      </c>
      <c r="F96" t="s">
        <v>266</v>
      </c>
      <c r="G96" t="s">
        <v>2044</v>
      </c>
      <c r="H96" t="s">
        <v>17</v>
      </c>
      <c r="I96" t="s">
        <v>263</v>
      </c>
      <c r="J96" t="s">
        <v>1861</v>
      </c>
      <c r="K96" t="s">
        <v>1862</v>
      </c>
      <c r="L96" t="s">
        <v>1863</v>
      </c>
      <c r="M96" t="s">
        <v>1863</v>
      </c>
      <c r="N96" t="s">
        <v>1863</v>
      </c>
      <c r="O96" t="s">
        <v>1863</v>
      </c>
      <c r="P96" t="s">
        <v>1863</v>
      </c>
      <c r="Q96" t="s">
        <v>1864</v>
      </c>
      <c r="R96" t="s">
        <v>1865</v>
      </c>
      <c r="S96" t="s">
        <v>1865</v>
      </c>
      <c r="T96" t="s">
        <v>1865</v>
      </c>
      <c r="U96" t="s">
        <v>1865</v>
      </c>
      <c r="V96" t="s">
        <v>1865</v>
      </c>
      <c r="W96" t="s">
        <v>1863</v>
      </c>
    </row>
    <row r="97" spans="1:23" ht="12.75">
      <c r="A97">
        <v>22005807</v>
      </c>
      <c r="B97" t="s">
        <v>2045</v>
      </c>
      <c r="C97" t="s">
        <v>247</v>
      </c>
      <c r="D97" t="s">
        <v>321</v>
      </c>
      <c r="E97" t="s">
        <v>322</v>
      </c>
      <c r="F97" t="s">
        <v>323</v>
      </c>
      <c r="G97" t="s">
        <v>2046</v>
      </c>
      <c r="H97" t="s">
        <v>17</v>
      </c>
      <c r="I97" t="s">
        <v>320</v>
      </c>
      <c r="J97" t="s">
        <v>1861</v>
      </c>
      <c r="K97" t="s">
        <v>1862</v>
      </c>
      <c r="L97" t="s">
        <v>1863</v>
      </c>
      <c r="M97" t="s">
        <v>1863</v>
      </c>
      <c r="N97" t="s">
        <v>1863</v>
      </c>
      <c r="O97" t="s">
        <v>1863</v>
      </c>
      <c r="P97" t="s">
        <v>1863</v>
      </c>
      <c r="Q97" t="s">
        <v>1864</v>
      </c>
      <c r="R97" t="s">
        <v>1865</v>
      </c>
      <c r="S97" t="s">
        <v>1865</v>
      </c>
      <c r="T97" t="s">
        <v>1865</v>
      </c>
      <c r="U97" t="s">
        <v>1865</v>
      </c>
      <c r="V97" t="s">
        <v>1865</v>
      </c>
      <c r="W97" t="s">
        <v>1863</v>
      </c>
    </row>
    <row r="98" spans="1:23" ht="12.75">
      <c r="A98">
        <v>22005819</v>
      </c>
      <c r="B98" t="s">
        <v>2047</v>
      </c>
      <c r="C98" t="s">
        <v>247</v>
      </c>
      <c r="D98" t="s">
        <v>257</v>
      </c>
      <c r="E98" t="s">
        <v>258</v>
      </c>
      <c r="F98" t="s">
        <v>259</v>
      </c>
      <c r="G98" t="s">
        <v>2048</v>
      </c>
      <c r="H98" t="s">
        <v>17</v>
      </c>
      <c r="I98" t="s">
        <v>256</v>
      </c>
      <c r="J98" t="s">
        <v>1861</v>
      </c>
      <c r="K98" t="s">
        <v>1862</v>
      </c>
      <c r="L98" t="s">
        <v>1863</v>
      </c>
      <c r="M98" t="s">
        <v>1863</v>
      </c>
      <c r="N98" t="s">
        <v>1863</v>
      </c>
      <c r="O98" t="s">
        <v>1863</v>
      </c>
      <c r="P98" t="s">
        <v>1863</v>
      </c>
      <c r="Q98" t="s">
        <v>1864</v>
      </c>
      <c r="R98" t="s">
        <v>1865</v>
      </c>
      <c r="S98" t="s">
        <v>1865</v>
      </c>
      <c r="T98" t="s">
        <v>1865</v>
      </c>
      <c r="U98" t="s">
        <v>1865</v>
      </c>
      <c r="V98" t="s">
        <v>1865</v>
      </c>
      <c r="W98" t="s">
        <v>1863</v>
      </c>
    </row>
    <row r="99" spans="1:23" ht="12.75">
      <c r="A99">
        <v>22005820</v>
      </c>
      <c r="B99" t="s">
        <v>2049</v>
      </c>
      <c r="C99" t="s">
        <v>247</v>
      </c>
      <c r="D99" t="s">
        <v>286</v>
      </c>
      <c r="E99" t="s">
        <v>287</v>
      </c>
      <c r="F99" t="s">
        <v>288</v>
      </c>
      <c r="G99" t="s">
        <v>2050</v>
      </c>
      <c r="H99" t="s">
        <v>17</v>
      </c>
      <c r="I99" t="s">
        <v>285</v>
      </c>
      <c r="J99" t="s">
        <v>1861</v>
      </c>
      <c r="K99" t="s">
        <v>1862</v>
      </c>
      <c r="L99" t="s">
        <v>1863</v>
      </c>
      <c r="M99" t="s">
        <v>1863</v>
      </c>
      <c r="N99" t="s">
        <v>1863</v>
      </c>
      <c r="O99" t="s">
        <v>1863</v>
      </c>
      <c r="P99" t="s">
        <v>1863</v>
      </c>
      <c r="Q99" t="s">
        <v>1864</v>
      </c>
      <c r="R99" t="s">
        <v>1865</v>
      </c>
      <c r="S99" t="s">
        <v>1865</v>
      </c>
      <c r="T99" t="s">
        <v>1865</v>
      </c>
      <c r="U99" t="s">
        <v>1865</v>
      </c>
      <c r="V99" t="s">
        <v>1865</v>
      </c>
      <c r="W99" t="s">
        <v>1863</v>
      </c>
    </row>
    <row r="100" spans="1:23" ht="12.75">
      <c r="A100">
        <v>22005832</v>
      </c>
      <c r="B100" t="s">
        <v>2051</v>
      </c>
      <c r="C100" t="s">
        <v>247</v>
      </c>
      <c r="D100" t="s">
        <v>2052</v>
      </c>
      <c r="E100" t="s">
        <v>261</v>
      </c>
      <c r="F100" t="s">
        <v>262</v>
      </c>
      <c r="G100" t="s">
        <v>2053</v>
      </c>
      <c r="H100" t="s">
        <v>17</v>
      </c>
      <c r="I100" t="s">
        <v>260</v>
      </c>
      <c r="J100" t="s">
        <v>1861</v>
      </c>
      <c r="K100" t="s">
        <v>1862</v>
      </c>
      <c r="L100" t="s">
        <v>1863</v>
      </c>
      <c r="M100" t="s">
        <v>1863</v>
      </c>
      <c r="N100" t="s">
        <v>1863</v>
      </c>
      <c r="O100" t="s">
        <v>1863</v>
      </c>
      <c r="P100" t="s">
        <v>1863</v>
      </c>
      <c r="Q100" t="s">
        <v>1864</v>
      </c>
      <c r="R100" t="s">
        <v>1865</v>
      </c>
      <c r="S100" t="s">
        <v>1865</v>
      </c>
      <c r="T100" t="s">
        <v>1865</v>
      </c>
      <c r="U100" t="s">
        <v>1865</v>
      </c>
      <c r="V100" t="s">
        <v>1865</v>
      </c>
      <c r="W100" t="s">
        <v>1863</v>
      </c>
    </row>
    <row r="101" spans="1:23" ht="12.75">
      <c r="A101">
        <v>22005844</v>
      </c>
      <c r="B101" t="s">
        <v>2054</v>
      </c>
      <c r="C101" t="s">
        <v>247</v>
      </c>
      <c r="D101" t="s">
        <v>2055</v>
      </c>
      <c r="E101" t="s">
        <v>319</v>
      </c>
      <c r="F101" t="s">
        <v>2056</v>
      </c>
      <c r="G101" t="s">
        <v>2057</v>
      </c>
      <c r="H101" t="s">
        <v>17</v>
      </c>
      <c r="I101" t="s">
        <v>318</v>
      </c>
      <c r="J101" t="s">
        <v>1861</v>
      </c>
      <c r="K101" t="s">
        <v>1862</v>
      </c>
      <c r="L101" t="s">
        <v>1863</v>
      </c>
      <c r="M101" t="s">
        <v>1863</v>
      </c>
      <c r="N101" t="s">
        <v>1863</v>
      </c>
      <c r="O101" t="s">
        <v>1863</v>
      </c>
      <c r="P101" t="s">
        <v>1863</v>
      </c>
      <c r="Q101" t="s">
        <v>1864</v>
      </c>
      <c r="R101" t="s">
        <v>1865</v>
      </c>
      <c r="S101" t="s">
        <v>1865</v>
      </c>
      <c r="T101" t="s">
        <v>1865</v>
      </c>
      <c r="U101" t="s">
        <v>1865</v>
      </c>
      <c r="V101" t="s">
        <v>1865</v>
      </c>
      <c r="W101" t="s">
        <v>1863</v>
      </c>
    </row>
    <row r="102" spans="1:23" ht="12.75">
      <c r="A102">
        <v>22005856</v>
      </c>
      <c r="B102" t="s">
        <v>2058</v>
      </c>
      <c r="C102" t="s">
        <v>247</v>
      </c>
      <c r="D102" t="s">
        <v>315</v>
      </c>
      <c r="E102" t="s">
        <v>316</v>
      </c>
      <c r="F102" t="s">
        <v>317</v>
      </c>
      <c r="G102" t="s">
        <v>2059</v>
      </c>
      <c r="H102" t="s">
        <v>17</v>
      </c>
      <c r="I102" t="s">
        <v>314</v>
      </c>
      <c r="J102" t="s">
        <v>1861</v>
      </c>
      <c r="K102" t="s">
        <v>1862</v>
      </c>
      <c r="L102" t="s">
        <v>1863</v>
      </c>
      <c r="M102" t="s">
        <v>1863</v>
      </c>
      <c r="N102" t="s">
        <v>1863</v>
      </c>
      <c r="O102" t="s">
        <v>1863</v>
      </c>
      <c r="P102" t="s">
        <v>1863</v>
      </c>
      <c r="Q102" t="s">
        <v>1864</v>
      </c>
      <c r="R102" t="s">
        <v>1865</v>
      </c>
      <c r="S102" t="s">
        <v>1865</v>
      </c>
      <c r="T102" t="s">
        <v>1865</v>
      </c>
      <c r="U102" t="s">
        <v>1865</v>
      </c>
      <c r="V102" t="s">
        <v>1865</v>
      </c>
      <c r="W102" t="s">
        <v>1863</v>
      </c>
    </row>
    <row r="103" spans="1:23" ht="12.75">
      <c r="A103">
        <v>22005868</v>
      </c>
      <c r="B103" t="s">
        <v>2060</v>
      </c>
      <c r="C103" t="s">
        <v>247</v>
      </c>
      <c r="D103" t="s">
        <v>293</v>
      </c>
      <c r="E103" t="s">
        <v>294</v>
      </c>
      <c r="F103" t="s">
        <v>295</v>
      </c>
      <c r="G103" t="s">
        <v>2061</v>
      </c>
      <c r="H103" t="s">
        <v>17</v>
      </c>
      <c r="I103" t="s">
        <v>292</v>
      </c>
      <c r="J103" t="s">
        <v>1861</v>
      </c>
      <c r="K103" t="s">
        <v>1862</v>
      </c>
      <c r="L103" t="s">
        <v>1863</v>
      </c>
      <c r="M103" t="s">
        <v>1863</v>
      </c>
      <c r="N103" t="s">
        <v>1863</v>
      </c>
      <c r="O103" t="s">
        <v>1863</v>
      </c>
      <c r="P103" t="s">
        <v>1863</v>
      </c>
      <c r="Q103" t="s">
        <v>1864</v>
      </c>
      <c r="R103" t="s">
        <v>1865</v>
      </c>
      <c r="S103" t="s">
        <v>1865</v>
      </c>
      <c r="T103" t="s">
        <v>1865</v>
      </c>
      <c r="U103" t="s">
        <v>1865</v>
      </c>
      <c r="V103" t="s">
        <v>1865</v>
      </c>
      <c r="W103" t="s">
        <v>1863</v>
      </c>
    </row>
    <row r="104" spans="1:23" ht="12.75">
      <c r="A104">
        <v>22005881</v>
      </c>
      <c r="B104" t="s">
        <v>2062</v>
      </c>
      <c r="C104" t="s">
        <v>247</v>
      </c>
      <c r="D104" t="s">
        <v>2063</v>
      </c>
      <c r="E104" t="s">
        <v>267</v>
      </c>
      <c r="F104" t="s">
        <v>268</v>
      </c>
      <c r="G104" t="s">
        <v>2064</v>
      </c>
      <c r="H104" t="s">
        <v>17</v>
      </c>
      <c r="I104" t="s">
        <v>21</v>
      </c>
      <c r="J104" t="s">
        <v>1861</v>
      </c>
      <c r="K104" t="s">
        <v>1862</v>
      </c>
      <c r="L104" t="s">
        <v>1863</v>
      </c>
      <c r="M104" t="s">
        <v>1863</v>
      </c>
      <c r="N104" t="s">
        <v>1863</v>
      </c>
      <c r="O104" t="s">
        <v>1863</v>
      </c>
      <c r="P104" t="s">
        <v>1863</v>
      </c>
      <c r="Q104" t="s">
        <v>1864</v>
      </c>
      <c r="R104" t="s">
        <v>1865</v>
      </c>
      <c r="S104" t="s">
        <v>1865</v>
      </c>
      <c r="T104" t="s">
        <v>1865</v>
      </c>
      <c r="U104" t="s">
        <v>1865</v>
      </c>
      <c r="V104" t="s">
        <v>1865</v>
      </c>
      <c r="W104" t="s">
        <v>1863</v>
      </c>
    </row>
    <row r="105" spans="1:23" ht="12.75">
      <c r="A105">
        <v>22006083</v>
      </c>
      <c r="B105" t="s">
        <v>2065</v>
      </c>
      <c r="C105" t="s">
        <v>386</v>
      </c>
      <c r="D105" t="s">
        <v>387</v>
      </c>
      <c r="E105" t="s">
        <v>388</v>
      </c>
      <c r="F105" t="s">
        <v>389</v>
      </c>
      <c r="G105" t="s">
        <v>2066</v>
      </c>
      <c r="H105" t="s">
        <v>17</v>
      </c>
      <c r="I105" t="s">
        <v>18</v>
      </c>
      <c r="J105" t="s">
        <v>1861</v>
      </c>
      <c r="K105" t="s">
        <v>1863</v>
      </c>
      <c r="L105" t="s">
        <v>1862</v>
      </c>
      <c r="M105" t="s">
        <v>1863</v>
      </c>
      <c r="N105" t="s">
        <v>1863</v>
      </c>
      <c r="O105" t="s">
        <v>1863</v>
      </c>
      <c r="P105" t="s">
        <v>1863</v>
      </c>
      <c r="Q105" t="s">
        <v>1865</v>
      </c>
      <c r="R105" t="s">
        <v>1864</v>
      </c>
      <c r="S105" t="s">
        <v>1865</v>
      </c>
      <c r="T105" t="s">
        <v>1865</v>
      </c>
      <c r="U105" t="s">
        <v>1865</v>
      </c>
      <c r="V105" t="s">
        <v>1865</v>
      </c>
      <c r="W105" t="s">
        <v>1863</v>
      </c>
    </row>
    <row r="106" spans="1:23" ht="12.75">
      <c r="A106">
        <v>22006095</v>
      </c>
      <c r="B106" t="s">
        <v>2067</v>
      </c>
      <c r="C106" t="s">
        <v>335</v>
      </c>
      <c r="D106" t="s">
        <v>2068</v>
      </c>
      <c r="E106" t="s">
        <v>346</v>
      </c>
      <c r="F106" t="s">
        <v>347</v>
      </c>
      <c r="H106" t="s">
        <v>17</v>
      </c>
      <c r="I106" t="s">
        <v>331</v>
      </c>
      <c r="J106" t="s">
        <v>1861</v>
      </c>
      <c r="K106" t="s">
        <v>1863</v>
      </c>
      <c r="L106" t="s">
        <v>1862</v>
      </c>
      <c r="M106" t="s">
        <v>1862</v>
      </c>
      <c r="N106" t="s">
        <v>1863</v>
      </c>
      <c r="O106" t="s">
        <v>1863</v>
      </c>
      <c r="P106" t="s">
        <v>1863</v>
      </c>
      <c r="Q106" t="s">
        <v>1865</v>
      </c>
      <c r="R106" t="s">
        <v>1864</v>
      </c>
      <c r="S106" t="s">
        <v>1864</v>
      </c>
      <c r="T106" t="s">
        <v>1865</v>
      </c>
      <c r="U106" t="s">
        <v>1865</v>
      </c>
      <c r="V106" t="s">
        <v>1865</v>
      </c>
      <c r="W106" t="s">
        <v>1863</v>
      </c>
    </row>
    <row r="107" spans="1:23" ht="12.75">
      <c r="A107">
        <v>22006101</v>
      </c>
      <c r="B107" t="s">
        <v>2069</v>
      </c>
      <c r="C107" t="s">
        <v>335</v>
      </c>
      <c r="D107" t="s">
        <v>157</v>
      </c>
      <c r="E107" t="s">
        <v>353</v>
      </c>
      <c r="F107" t="s">
        <v>354</v>
      </c>
      <c r="G107" t="s">
        <v>2070</v>
      </c>
      <c r="H107" t="s">
        <v>17</v>
      </c>
      <c r="I107" t="s">
        <v>156</v>
      </c>
      <c r="J107" t="s">
        <v>1861</v>
      </c>
      <c r="K107" t="s">
        <v>1863</v>
      </c>
      <c r="L107" t="s">
        <v>1862</v>
      </c>
      <c r="M107" t="s">
        <v>1863</v>
      </c>
      <c r="N107" t="s">
        <v>1863</v>
      </c>
      <c r="O107" t="s">
        <v>1863</v>
      </c>
      <c r="P107" t="s">
        <v>1863</v>
      </c>
      <c r="Q107" t="s">
        <v>1865</v>
      </c>
      <c r="R107" t="s">
        <v>1864</v>
      </c>
      <c r="S107" t="s">
        <v>1865</v>
      </c>
      <c r="T107" t="s">
        <v>1865</v>
      </c>
      <c r="U107" t="s">
        <v>1865</v>
      </c>
      <c r="V107" t="s">
        <v>1865</v>
      </c>
      <c r="W107" t="s">
        <v>1863</v>
      </c>
    </row>
    <row r="108" spans="1:23" ht="12.75">
      <c r="A108">
        <v>22006113</v>
      </c>
      <c r="B108" t="s">
        <v>2071</v>
      </c>
      <c r="C108" t="s">
        <v>335</v>
      </c>
      <c r="D108" t="s">
        <v>110</v>
      </c>
      <c r="E108" t="s">
        <v>338</v>
      </c>
      <c r="F108" t="s">
        <v>339</v>
      </c>
      <c r="G108" t="s">
        <v>2072</v>
      </c>
      <c r="H108" t="s">
        <v>17</v>
      </c>
      <c r="I108" t="s">
        <v>109</v>
      </c>
      <c r="J108" t="s">
        <v>1861</v>
      </c>
      <c r="K108" t="s">
        <v>1863</v>
      </c>
      <c r="L108" t="s">
        <v>1862</v>
      </c>
      <c r="M108" t="s">
        <v>1863</v>
      </c>
      <c r="N108" t="s">
        <v>1863</v>
      </c>
      <c r="O108" t="s">
        <v>1863</v>
      </c>
      <c r="P108" t="s">
        <v>1863</v>
      </c>
      <c r="Q108" t="s">
        <v>1865</v>
      </c>
      <c r="R108" t="s">
        <v>1864</v>
      </c>
      <c r="S108" t="s">
        <v>1865</v>
      </c>
      <c r="T108" t="s">
        <v>1865</v>
      </c>
      <c r="U108" t="s">
        <v>1865</v>
      </c>
      <c r="V108" t="s">
        <v>1865</v>
      </c>
      <c r="W108" t="s">
        <v>1863</v>
      </c>
    </row>
    <row r="109" spans="1:23" ht="12.75">
      <c r="A109">
        <v>22006125</v>
      </c>
      <c r="B109" t="s">
        <v>2073</v>
      </c>
      <c r="C109" t="s">
        <v>386</v>
      </c>
      <c r="D109" t="s">
        <v>390</v>
      </c>
      <c r="E109" t="s">
        <v>391</v>
      </c>
      <c r="F109" t="s">
        <v>392</v>
      </c>
      <c r="G109" t="s">
        <v>2074</v>
      </c>
      <c r="H109" t="s">
        <v>17</v>
      </c>
      <c r="I109" t="s">
        <v>269</v>
      </c>
      <c r="J109" t="s">
        <v>1861</v>
      </c>
      <c r="K109" t="s">
        <v>1863</v>
      </c>
      <c r="L109" t="s">
        <v>1862</v>
      </c>
      <c r="M109" t="s">
        <v>1863</v>
      </c>
      <c r="N109" t="s">
        <v>1863</v>
      </c>
      <c r="O109" t="s">
        <v>1863</v>
      </c>
      <c r="P109" t="s">
        <v>1863</v>
      </c>
      <c r="Q109" t="s">
        <v>1865</v>
      </c>
      <c r="R109" t="s">
        <v>1864</v>
      </c>
      <c r="S109" t="s">
        <v>1865</v>
      </c>
      <c r="T109" t="s">
        <v>1865</v>
      </c>
      <c r="U109" t="s">
        <v>1865</v>
      </c>
      <c r="V109" t="s">
        <v>1865</v>
      </c>
      <c r="W109" t="s">
        <v>1863</v>
      </c>
    </row>
    <row r="110" spans="1:23" ht="12.75">
      <c r="A110">
        <v>22006137</v>
      </c>
      <c r="B110" t="s">
        <v>2075</v>
      </c>
      <c r="C110" t="s">
        <v>64</v>
      </c>
      <c r="D110" t="s">
        <v>2076</v>
      </c>
      <c r="E110" t="s">
        <v>65</v>
      </c>
      <c r="F110" t="s">
        <v>66</v>
      </c>
      <c r="H110" t="s">
        <v>17</v>
      </c>
      <c r="I110" t="s">
        <v>21</v>
      </c>
      <c r="J110" t="s">
        <v>1883</v>
      </c>
      <c r="K110" t="s">
        <v>1863</v>
      </c>
      <c r="L110" t="s">
        <v>1862</v>
      </c>
      <c r="M110" t="s">
        <v>1863</v>
      </c>
      <c r="N110" t="s">
        <v>1863</v>
      </c>
      <c r="O110" t="s">
        <v>1863</v>
      </c>
      <c r="P110" t="s">
        <v>1863</v>
      </c>
      <c r="Q110" t="s">
        <v>1865</v>
      </c>
      <c r="R110" t="s">
        <v>1884</v>
      </c>
      <c r="S110" t="s">
        <v>1865</v>
      </c>
      <c r="T110" t="s">
        <v>1865</v>
      </c>
      <c r="U110" t="s">
        <v>1865</v>
      </c>
      <c r="V110" t="s">
        <v>1865</v>
      </c>
      <c r="W110" t="s">
        <v>1863</v>
      </c>
    </row>
    <row r="111" spans="1:23" ht="12.75">
      <c r="A111">
        <v>22010153</v>
      </c>
      <c r="B111" t="s">
        <v>2077</v>
      </c>
      <c r="C111" t="s">
        <v>70</v>
      </c>
      <c r="D111" t="s">
        <v>72</v>
      </c>
      <c r="E111" t="s">
        <v>73</v>
      </c>
      <c r="F111" t="s">
        <v>74</v>
      </c>
      <c r="G111" t="s">
        <v>2078</v>
      </c>
      <c r="H111" t="s">
        <v>17</v>
      </c>
      <c r="I111" t="s">
        <v>17</v>
      </c>
      <c r="J111" t="s">
        <v>1883</v>
      </c>
      <c r="K111" t="s">
        <v>1863</v>
      </c>
      <c r="L111" t="s">
        <v>1863</v>
      </c>
      <c r="M111" t="s">
        <v>1863</v>
      </c>
      <c r="N111" t="s">
        <v>1863</v>
      </c>
      <c r="O111" t="s">
        <v>1862</v>
      </c>
      <c r="P111" t="s">
        <v>1862</v>
      </c>
      <c r="Q111" t="s">
        <v>1865</v>
      </c>
      <c r="R111" t="s">
        <v>1865</v>
      </c>
      <c r="S111" t="s">
        <v>1865</v>
      </c>
      <c r="T111" t="s">
        <v>1865</v>
      </c>
      <c r="U111" t="s">
        <v>1931</v>
      </c>
      <c r="V111" t="s">
        <v>1931</v>
      </c>
      <c r="W111" t="s">
        <v>1862</v>
      </c>
    </row>
    <row r="112" spans="1:23" ht="12.75">
      <c r="A112">
        <v>22010323</v>
      </c>
      <c r="B112" t="s">
        <v>2079</v>
      </c>
      <c r="C112" t="s">
        <v>100</v>
      </c>
      <c r="D112" t="s">
        <v>182</v>
      </c>
      <c r="E112">
        <v>974213678</v>
      </c>
      <c r="F112" t="s">
        <v>183</v>
      </c>
      <c r="G112" t="s">
        <v>2080</v>
      </c>
      <c r="H112" t="s">
        <v>17</v>
      </c>
      <c r="I112" t="s">
        <v>17</v>
      </c>
      <c r="J112" t="s">
        <v>1861</v>
      </c>
      <c r="K112" t="s">
        <v>1862</v>
      </c>
      <c r="L112" t="s">
        <v>1863</v>
      </c>
      <c r="M112" t="s">
        <v>1863</v>
      </c>
      <c r="N112" t="s">
        <v>1863</v>
      </c>
      <c r="O112" t="s">
        <v>1863</v>
      </c>
      <c r="P112" t="s">
        <v>1863</v>
      </c>
      <c r="Q112" t="s">
        <v>1864</v>
      </c>
      <c r="R112" t="s">
        <v>1865</v>
      </c>
      <c r="S112" t="s">
        <v>1865</v>
      </c>
      <c r="T112" t="s">
        <v>1865</v>
      </c>
      <c r="U112" t="s">
        <v>1865</v>
      </c>
      <c r="V112" t="s">
        <v>1865</v>
      </c>
      <c r="W112" t="s">
        <v>1863</v>
      </c>
    </row>
    <row r="113" spans="1:23" ht="12.75">
      <c r="A113">
        <v>22010712</v>
      </c>
      <c r="B113" t="s">
        <v>2081</v>
      </c>
      <c r="C113" t="s">
        <v>91</v>
      </c>
      <c r="D113" t="s">
        <v>97</v>
      </c>
      <c r="E113" t="s">
        <v>98</v>
      </c>
      <c r="F113" t="s">
        <v>99</v>
      </c>
      <c r="G113" t="s">
        <v>2082</v>
      </c>
      <c r="H113" t="s">
        <v>17</v>
      </c>
      <c r="I113" t="s">
        <v>17</v>
      </c>
      <c r="J113" t="s">
        <v>1861</v>
      </c>
      <c r="K113" t="s">
        <v>1863</v>
      </c>
      <c r="L113" t="s">
        <v>1863</v>
      </c>
      <c r="M113" t="s">
        <v>1863</v>
      </c>
      <c r="N113" t="s">
        <v>1863</v>
      </c>
      <c r="O113" t="s">
        <v>1862</v>
      </c>
      <c r="P113" t="s">
        <v>1862</v>
      </c>
      <c r="Q113" t="s">
        <v>1865</v>
      </c>
      <c r="R113" t="s">
        <v>1865</v>
      </c>
      <c r="S113" t="s">
        <v>1865</v>
      </c>
      <c r="T113" t="s">
        <v>1865</v>
      </c>
      <c r="U113" t="s">
        <v>1864</v>
      </c>
      <c r="V113" t="s">
        <v>1864</v>
      </c>
      <c r="W113" t="s">
        <v>1862</v>
      </c>
    </row>
    <row r="114" spans="1:23" ht="12.75">
      <c r="A114">
        <v>22010839</v>
      </c>
      <c r="B114" t="s">
        <v>2083</v>
      </c>
      <c r="C114" t="s">
        <v>100</v>
      </c>
      <c r="D114" t="s">
        <v>203</v>
      </c>
      <c r="E114" t="s">
        <v>204</v>
      </c>
      <c r="F114" t="s">
        <v>205</v>
      </c>
      <c r="G114" t="s">
        <v>2084</v>
      </c>
      <c r="H114" t="s">
        <v>17</v>
      </c>
      <c r="I114" t="s">
        <v>20</v>
      </c>
      <c r="J114" t="s">
        <v>1861</v>
      </c>
      <c r="K114" t="s">
        <v>1862</v>
      </c>
      <c r="L114" t="s">
        <v>1863</v>
      </c>
      <c r="M114" t="s">
        <v>1863</v>
      </c>
      <c r="N114" t="s">
        <v>1863</v>
      </c>
      <c r="O114" t="s">
        <v>1863</v>
      </c>
      <c r="P114" t="s">
        <v>1863</v>
      </c>
      <c r="Q114" t="s">
        <v>1864</v>
      </c>
      <c r="R114" t="s">
        <v>1865</v>
      </c>
      <c r="S114" t="s">
        <v>1865</v>
      </c>
      <c r="T114" t="s">
        <v>1865</v>
      </c>
      <c r="U114" t="s">
        <v>1865</v>
      </c>
      <c r="V114" t="s">
        <v>1865</v>
      </c>
      <c r="W114" t="s">
        <v>1863</v>
      </c>
    </row>
    <row r="115" spans="1:23" ht="12.75">
      <c r="A115">
        <v>22010876</v>
      </c>
      <c r="B115" t="s">
        <v>2085</v>
      </c>
      <c r="C115" t="s">
        <v>100</v>
      </c>
      <c r="D115" t="s">
        <v>154</v>
      </c>
      <c r="E115" t="s">
        <v>1770</v>
      </c>
      <c r="F115" t="s">
        <v>155</v>
      </c>
      <c r="G115" t="s">
        <v>2086</v>
      </c>
      <c r="H115" t="s">
        <v>17</v>
      </c>
      <c r="I115" t="s">
        <v>25</v>
      </c>
      <c r="J115" t="s">
        <v>1861</v>
      </c>
      <c r="K115" t="s">
        <v>1862</v>
      </c>
      <c r="L115" t="s">
        <v>1863</v>
      </c>
      <c r="M115" t="s">
        <v>1863</v>
      </c>
      <c r="N115" t="s">
        <v>1863</v>
      </c>
      <c r="O115" t="s">
        <v>1863</v>
      </c>
      <c r="P115" t="s">
        <v>1863</v>
      </c>
      <c r="Q115" t="s">
        <v>1864</v>
      </c>
      <c r="R115" t="s">
        <v>1865</v>
      </c>
      <c r="S115" t="s">
        <v>1865</v>
      </c>
      <c r="T115" t="s">
        <v>1865</v>
      </c>
      <c r="U115" t="s">
        <v>1865</v>
      </c>
      <c r="V115" t="s">
        <v>1865</v>
      </c>
      <c r="W115" t="s">
        <v>1863</v>
      </c>
    </row>
    <row r="116" spans="1:23" ht="12.75">
      <c r="A116">
        <v>22010967</v>
      </c>
      <c r="B116" t="s">
        <v>2087</v>
      </c>
      <c r="C116" t="s">
        <v>100</v>
      </c>
      <c r="D116" t="s">
        <v>2088</v>
      </c>
      <c r="E116" t="s">
        <v>2088</v>
      </c>
      <c r="F116" t="s">
        <v>2088</v>
      </c>
      <c r="G116" t="s">
        <v>2088</v>
      </c>
      <c r="H116" t="s">
        <v>17</v>
      </c>
      <c r="I116" t="s">
        <v>32</v>
      </c>
      <c r="J116" t="s">
        <v>1861</v>
      </c>
      <c r="K116" t="s">
        <v>1862</v>
      </c>
      <c r="L116" t="s">
        <v>1863</v>
      </c>
      <c r="M116" t="s">
        <v>1863</v>
      </c>
      <c r="N116" t="s">
        <v>1863</v>
      </c>
      <c r="O116" t="s">
        <v>1863</v>
      </c>
      <c r="P116" t="s">
        <v>1863</v>
      </c>
      <c r="Q116" t="s">
        <v>1864</v>
      </c>
      <c r="R116" t="s">
        <v>1865</v>
      </c>
      <c r="S116" t="s">
        <v>1865</v>
      </c>
      <c r="T116" t="s">
        <v>1865</v>
      </c>
      <c r="U116" t="s">
        <v>1865</v>
      </c>
      <c r="V116" t="s">
        <v>1865</v>
      </c>
      <c r="W116" t="s">
        <v>1863</v>
      </c>
    </row>
    <row r="117" spans="1:23" ht="12.75">
      <c r="A117">
        <v>22010980</v>
      </c>
      <c r="B117" t="s">
        <v>2089</v>
      </c>
      <c r="C117" t="s">
        <v>86</v>
      </c>
      <c r="D117" t="s">
        <v>2090</v>
      </c>
      <c r="E117" t="s">
        <v>265</v>
      </c>
      <c r="F117" t="s">
        <v>266</v>
      </c>
      <c r="H117" t="s">
        <v>17</v>
      </c>
      <c r="I117" t="s">
        <v>263</v>
      </c>
      <c r="J117" t="s">
        <v>1861</v>
      </c>
      <c r="K117" t="s">
        <v>1862</v>
      </c>
      <c r="L117" t="s">
        <v>1862</v>
      </c>
      <c r="M117" t="s">
        <v>1863</v>
      </c>
      <c r="N117" t="s">
        <v>1863</v>
      </c>
      <c r="O117" t="s">
        <v>1863</v>
      </c>
      <c r="P117" t="s">
        <v>1863</v>
      </c>
      <c r="Q117" t="s">
        <v>1864</v>
      </c>
      <c r="R117" t="s">
        <v>1864</v>
      </c>
      <c r="S117" t="s">
        <v>1865</v>
      </c>
      <c r="T117" t="s">
        <v>1865</v>
      </c>
      <c r="U117" t="s">
        <v>1865</v>
      </c>
      <c r="V117" t="s">
        <v>1865</v>
      </c>
      <c r="W117" t="s">
        <v>1863</v>
      </c>
    </row>
    <row r="118" spans="1:23" ht="12.75">
      <c r="A118">
        <v>22010992</v>
      </c>
      <c r="B118" t="s">
        <v>2091</v>
      </c>
      <c r="C118" t="s">
        <v>100</v>
      </c>
      <c r="D118" t="s">
        <v>2092</v>
      </c>
      <c r="F118" t="s">
        <v>2093</v>
      </c>
      <c r="H118" t="s">
        <v>17</v>
      </c>
      <c r="I118" t="s">
        <v>2094</v>
      </c>
      <c r="J118" t="s">
        <v>1861</v>
      </c>
      <c r="K118" t="s">
        <v>1862</v>
      </c>
      <c r="L118" t="s">
        <v>1863</v>
      </c>
      <c r="M118" t="s">
        <v>1863</v>
      </c>
      <c r="N118" t="s">
        <v>1863</v>
      </c>
      <c r="O118" t="s">
        <v>1863</v>
      </c>
      <c r="P118" t="s">
        <v>1863</v>
      </c>
      <c r="Q118" t="s">
        <v>1864</v>
      </c>
      <c r="R118" t="s">
        <v>1865</v>
      </c>
      <c r="S118" t="s">
        <v>1865</v>
      </c>
      <c r="T118" t="s">
        <v>1865</v>
      </c>
      <c r="U118" t="s">
        <v>1865</v>
      </c>
      <c r="V118" t="s">
        <v>1865</v>
      </c>
      <c r="W118" t="s">
        <v>1863</v>
      </c>
    </row>
    <row r="119" spans="1:23" ht="12.75">
      <c r="A119">
        <v>22011005</v>
      </c>
      <c r="B119" t="s">
        <v>2095</v>
      </c>
      <c r="C119" t="s">
        <v>100</v>
      </c>
      <c r="D119" t="s">
        <v>2096</v>
      </c>
      <c r="F119" t="s">
        <v>2097</v>
      </c>
      <c r="H119" t="s">
        <v>17</v>
      </c>
      <c r="I119" t="s">
        <v>2098</v>
      </c>
      <c r="J119" t="s">
        <v>1861</v>
      </c>
      <c r="K119" t="s">
        <v>1862</v>
      </c>
      <c r="L119" t="s">
        <v>1863</v>
      </c>
      <c r="M119" t="s">
        <v>1863</v>
      </c>
      <c r="N119" t="s">
        <v>1863</v>
      </c>
      <c r="O119" t="s">
        <v>1863</v>
      </c>
      <c r="P119" t="s">
        <v>1863</v>
      </c>
      <c r="Q119" t="s">
        <v>1864</v>
      </c>
      <c r="R119" t="s">
        <v>1865</v>
      </c>
      <c r="S119" t="s">
        <v>1865</v>
      </c>
      <c r="T119" t="s">
        <v>1865</v>
      </c>
      <c r="U119" t="s">
        <v>1865</v>
      </c>
      <c r="V119" t="s">
        <v>1865</v>
      </c>
      <c r="W119" t="s">
        <v>1863</v>
      </c>
    </row>
    <row r="120" spans="1:23" ht="12.75">
      <c r="A120">
        <v>44000121</v>
      </c>
      <c r="B120" t="s">
        <v>2099</v>
      </c>
      <c r="C120" t="s">
        <v>100</v>
      </c>
      <c r="D120" t="s">
        <v>430</v>
      </c>
      <c r="E120" t="s">
        <v>431</v>
      </c>
      <c r="F120" t="s">
        <v>432</v>
      </c>
      <c r="G120" t="s">
        <v>2100</v>
      </c>
      <c r="H120" t="s">
        <v>393</v>
      </c>
      <c r="I120" t="s">
        <v>429</v>
      </c>
      <c r="J120" t="s">
        <v>1861</v>
      </c>
      <c r="K120" t="s">
        <v>1862</v>
      </c>
      <c r="L120" t="s">
        <v>1862</v>
      </c>
      <c r="M120" t="s">
        <v>1863</v>
      </c>
      <c r="N120" t="s">
        <v>1863</v>
      </c>
      <c r="O120" t="s">
        <v>1863</v>
      </c>
      <c r="P120" t="s">
        <v>1863</v>
      </c>
      <c r="Q120" t="s">
        <v>1864</v>
      </c>
      <c r="R120" t="s">
        <v>1864</v>
      </c>
      <c r="S120" t="s">
        <v>1865</v>
      </c>
      <c r="T120" t="s">
        <v>1865</v>
      </c>
      <c r="U120" t="s">
        <v>1865</v>
      </c>
      <c r="V120" t="s">
        <v>1865</v>
      </c>
      <c r="W120" t="s">
        <v>1863</v>
      </c>
    </row>
    <row r="121" spans="1:23" ht="12.75">
      <c r="A121">
        <v>44000246</v>
      </c>
      <c r="B121" t="s">
        <v>2101</v>
      </c>
      <c r="C121" t="s">
        <v>100</v>
      </c>
      <c r="D121" t="s">
        <v>433</v>
      </c>
      <c r="E121" t="s">
        <v>434</v>
      </c>
      <c r="F121" t="s">
        <v>435</v>
      </c>
      <c r="G121" t="s">
        <v>2102</v>
      </c>
      <c r="H121" t="s">
        <v>393</v>
      </c>
      <c r="I121" t="s">
        <v>395</v>
      </c>
      <c r="J121" t="s">
        <v>1861</v>
      </c>
      <c r="K121" t="s">
        <v>1862</v>
      </c>
      <c r="L121" t="s">
        <v>1863</v>
      </c>
      <c r="M121" t="s">
        <v>1863</v>
      </c>
      <c r="N121" t="s">
        <v>1863</v>
      </c>
      <c r="O121" t="s">
        <v>1863</v>
      </c>
      <c r="P121" t="s">
        <v>1863</v>
      </c>
      <c r="Q121" t="s">
        <v>1864</v>
      </c>
      <c r="R121" t="s">
        <v>1865</v>
      </c>
      <c r="S121" t="s">
        <v>1865</v>
      </c>
      <c r="T121" t="s">
        <v>1865</v>
      </c>
      <c r="U121" t="s">
        <v>1865</v>
      </c>
      <c r="V121" t="s">
        <v>1865</v>
      </c>
      <c r="W121" t="s">
        <v>1863</v>
      </c>
    </row>
    <row r="122" spans="1:23" ht="12.75">
      <c r="A122">
        <v>44000261</v>
      </c>
      <c r="B122" t="s">
        <v>2103</v>
      </c>
      <c r="C122" t="s">
        <v>26</v>
      </c>
      <c r="D122" t="s">
        <v>2104</v>
      </c>
      <c r="E122" t="s">
        <v>396</v>
      </c>
      <c r="F122" t="s">
        <v>397</v>
      </c>
      <c r="H122" t="s">
        <v>393</v>
      </c>
      <c r="I122" t="s">
        <v>395</v>
      </c>
      <c r="J122" t="s">
        <v>1883</v>
      </c>
      <c r="K122" t="s">
        <v>1862</v>
      </c>
      <c r="L122" t="s">
        <v>1862</v>
      </c>
      <c r="M122" t="s">
        <v>1863</v>
      </c>
      <c r="N122" t="s">
        <v>1863</v>
      </c>
      <c r="O122" t="s">
        <v>1863</v>
      </c>
      <c r="P122" t="s">
        <v>1863</v>
      </c>
      <c r="Q122" t="s">
        <v>1884</v>
      </c>
      <c r="R122" t="s">
        <v>1884</v>
      </c>
      <c r="S122" t="s">
        <v>1865</v>
      </c>
      <c r="T122" t="s">
        <v>1865</v>
      </c>
      <c r="U122" t="s">
        <v>1865</v>
      </c>
      <c r="V122" t="s">
        <v>1865</v>
      </c>
      <c r="W122" t="s">
        <v>1863</v>
      </c>
    </row>
    <row r="123" spans="1:23" ht="12.75">
      <c r="A123">
        <v>44000271</v>
      </c>
      <c r="B123" t="s">
        <v>2105</v>
      </c>
      <c r="C123" t="s">
        <v>26</v>
      </c>
      <c r="D123" t="s">
        <v>398</v>
      </c>
      <c r="E123" t="s">
        <v>399</v>
      </c>
      <c r="F123" t="s">
        <v>1776</v>
      </c>
      <c r="G123" t="s">
        <v>2106</v>
      </c>
      <c r="H123" t="s">
        <v>393</v>
      </c>
      <c r="I123" t="s">
        <v>395</v>
      </c>
      <c r="J123" t="s">
        <v>1883</v>
      </c>
      <c r="K123" t="s">
        <v>1862</v>
      </c>
      <c r="L123" t="s">
        <v>1862</v>
      </c>
      <c r="M123" t="s">
        <v>1863</v>
      </c>
      <c r="N123" t="s">
        <v>1863</v>
      </c>
      <c r="O123" t="s">
        <v>1863</v>
      </c>
      <c r="P123" t="s">
        <v>1863</v>
      </c>
      <c r="Q123" t="s">
        <v>1884</v>
      </c>
      <c r="R123" t="s">
        <v>1884</v>
      </c>
      <c r="S123" t="s">
        <v>1865</v>
      </c>
      <c r="T123" t="s">
        <v>1865</v>
      </c>
      <c r="U123" t="s">
        <v>1865</v>
      </c>
      <c r="V123" t="s">
        <v>1865</v>
      </c>
      <c r="W123" t="s">
        <v>1863</v>
      </c>
    </row>
    <row r="124" spans="1:23" ht="12.75">
      <c r="A124">
        <v>44000325</v>
      </c>
      <c r="B124" t="s">
        <v>2107</v>
      </c>
      <c r="C124" t="s">
        <v>100</v>
      </c>
      <c r="D124" t="s">
        <v>2108</v>
      </c>
      <c r="E124" t="s">
        <v>441</v>
      </c>
      <c r="F124" t="s">
        <v>442</v>
      </c>
      <c r="G124" t="s">
        <v>2109</v>
      </c>
      <c r="H124" t="s">
        <v>393</v>
      </c>
      <c r="I124" t="s">
        <v>411</v>
      </c>
      <c r="J124" t="s">
        <v>1861</v>
      </c>
      <c r="K124" t="s">
        <v>1862</v>
      </c>
      <c r="L124" t="s">
        <v>1863</v>
      </c>
      <c r="M124" t="s">
        <v>1863</v>
      </c>
      <c r="N124" t="s">
        <v>1863</v>
      </c>
      <c r="O124" t="s">
        <v>1863</v>
      </c>
      <c r="P124" t="s">
        <v>1863</v>
      </c>
      <c r="Q124" t="s">
        <v>1864</v>
      </c>
      <c r="R124" t="s">
        <v>1865</v>
      </c>
      <c r="S124" t="s">
        <v>1865</v>
      </c>
      <c r="T124" t="s">
        <v>1865</v>
      </c>
      <c r="U124" t="s">
        <v>1865</v>
      </c>
      <c r="V124" t="s">
        <v>1865</v>
      </c>
      <c r="W124" t="s">
        <v>1863</v>
      </c>
    </row>
    <row r="125" spans="1:23" ht="12.75">
      <c r="A125">
        <v>44000465</v>
      </c>
      <c r="B125" t="s">
        <v>2110</v>
      </c>
      <c r="C125" t="s">
        <v>100</v>
      </c>
      <c r="D125" t="s">
        <v>443</v>
      </c>
      <c r="E125" t="s">
        <v>444</v>
      </c>
      <c r="F125" t="s">
        <v>445</v>
      </c>
      <c r="G125" t="s">
        <v>2111</v>
      </c>
      <c r="H125" t="s">
        <v>393</v>
      </c>
      <c r="I125" t="s">
        <v>412</v>
      </c>
      <c r="J125" t="s">
        <v>1861</v>
      </c>
      <c r="K125" t="s">
        <v>1862</v>
      </c>
      <c r="L125" t="s">
        <v>1863</v>
      </c>
      <c r="M125" t="s">
        <v>1863</v>
      </c>
      <c r="N125" t="s">
        <v>1863</v>
      </c>
      <c r="O125" t="s">
        <v>1863</v>
      </c>
      <c r="P125" t="s">
        <v>1863</v>
      </c>
      <c r="Q125" t="s">
        <v>1864</v>
      </c>
      <c r="R125" t="s">
        <v>1865</v>
      </c>
      <c r="S125" t="s">
        <v>1865</v>
      </c>
      <c r="T125" t="s">
        <v>1865</v>
      </c>
      <c r="U125" t="s">
        <v>1865</v>
      </c>
      <c r="V125" t="s">
        <v>1865</v>
      </c>
      <c r="W125" t="s">
        <v>1863</v>
      </c>
    </row>
    <row r="126" spans="1:23" ht="12.75">
      <c r="A126">
        <v>44000799</v>
      </c>
      <c r="B126" t="s">
        <v>2112</v>
      </c>
      <c r="C126" t="s">
        <v>100</v>
      </c>
      <c r="D126" t="s">
        <v>449</v>
      </c>
      <c r="E126" t="s">
        <v>450</v>
      </c>
      <c r="F126" t="s">
        <v>451</v>
      </c>
      <c r="G126" t="s">
        <v>2113</v>
      </c>
      <c r="H126" t="s">
        <v>393</v>
      </c>
      <c r="I126" t="s">
        <v>413</v>
      </c>
      <c r="J126" t="s">
        <v>1861</v>
      </c>
      <c r="K126" t="s">
        <v>1862</v>
      </c>
      <c r="L126" t="s">
        <v>1863</v>
      </c>
      <c r="M126" t="s">
        <v>1863</v>
      </c>
      <c r="N126" t="s">
        <v>1863</v>
      </c>
      <c r="O126" t="s">
        <v>1863</v>
      </c>
      <c r="P126" t="s">
        <v>1863</v>
      </c>
      <c r="Q126" t="s">
        <v>1864</v>
      </c>
      <c r="R126" t="s">
        <v>1865</v>
      </c>
      <c r="S126" t="s">
        <v>1865</v>
      </c>
      <c r="T126" t="s">
        <v>1865</v>
      </c>
      <c r="U126" t="s">
        <v>1865</v>
      </c>
      <c r="V126" t="s">
        <v>1865</v>
      </c>
      <c r="W126" t="s">
        <v>1863</v>
      </c>
    </row>
    <row r="127" spans="1:23" ht="12.75">
      <c r="A127">
        <v>44000829</v>
      </c>
      <c r="B127" t="s">
        <v>2114</v>
      </c>
      <c r="C127" t="s">
        <v>100</v>
      </c>
      <c r="D127" t="s">
        <v>453</v>
      </c>
      <c r="E127" t="s">
        <v>454</v>
      </c>
      <c r="F127" t="s">
        <v>455</v>
      </c>
      <c r="G127" t="s">
        <v>2115</v>
      </c>
      <c r="H127" t="s">
        <v>393</v>
      </c>
      <c r="I127" t="s">
        <v>452</v>
      </c>
      <c r="J127" t="s">
        <v>1861</v>
      </c>
      <c r="K127" t="s">
        <v>1862</v>
      </c>
      <c r="L127" t="s">
        <v>1863</v>
      </c>
      <c r="M127" t="s">
        <v>1863</v>
      </c>
      <c r="N127" t="s">
        <v>1863</v>
      </c>
      <c r="O127" t="s">
        <v>1863</v>
      </c>
      <c r="P127" t="s">
        <v>1863</v>
      </c>
      <c r="Q127" t="s">
        <v>1864</v>
      </c>
      <c r="R127" t="s">
        <v>1865</v>
      </c>
      <c r="S127" t="s">
        <v>1865</v>
      </c>
      <c r="T127" t="s">
        <v>1865</v>
      </c>
      <c r="U127" t="s">
        <v>1865</v>
      </c>
      <c r="V127" t="s">
        <v>1865</v>
      </c>
      <c r="W127" t="s">
        <v>1863</v>
      </c>
    </row>
    <row r="128" spans="1:23" ht="12.75">
      <c r="A128">
        <v>44001159</v>
      </c>
      <c r="B128" t="s">
        <v>2116</v>
      </c>
      <c r="C128" t="s">
        <v>100</v>
      </c>
      <c r="D128" t="s">
        <v>456</v>
      </c>
      <c r="E128" t="s">
        <v>457</v>
      </c>
      <c r="F128" t="s">
        <v>1700</v>
      </c>
      <c r="G128" t="s">
        <v>2117</v>
      </c>
      <c r="H128" t="s">
        <v>393</v>
      </c>
      <c r="I128" t="s">
        <v>415</v>
      </c>
      <c r="J128" t="s">
        <v>1861</v>
      </c>
      <c r="K128" t="s">
        <v>1862</v>
      </c>
      <c r="L128" t="s">
        <v>1863</v>
      </c>
      <c r="M128" t="s">
        <v>1863</v>
      </c>
      <c r="N128" t="s">
        <v>1863</v>
      </c>
      <c r="O128" t="s">
        <v>1863</v>
      </c>
      <c r="P128" t="s">
        <v>1863</v>
      </c>
      <c r="Q128" t="s">
        <v>1864</v>
      </c>
      <c r="R128" t="s">
        <v>1865</v>
      </c>
      <c r="S128" t="s">
        <v>1865</v>
      </c>
      <c r="T128" t="s">
        <v>1865</v>
      </c>
      <c r="U128" t="s">
        <v>1865</v>
      </c>
      <c r="V128" t="s">
        <v>1865</v>
      </c>
      <c r="W128" t="s">
        <v>1863</v>
      </c>
    </row>
    <row r="129" spans="1:23" ht="12.75">
      <c r="A129">
        <v>44001378</v>
      </c>
      <c r="B129" t="s">
        <v>2118</v>
      </c>
      <c r="C129" t="s">
        <v>100</v>
      </c>
      <c r="D129" t="s">
        <v>459</v>
      </c>
      <c r="E129" t="s">
        <v>460</v>
      </c>
      <c r="F129" t="s">
        <v>461</v>
      </c>
      <c r="G129" t="s">
        <v>2119</v>
      </c>
      <c r="H129" t="s">
        <v>393</v>
      </c>
      <c r="I129" t="s">
        <v>458</v>
      </c>
      <c r="J129" t="s">
        <v>1861</v>
      </c>
      <c r="K129" t="s">
        <v>1862</v>
      </c>
      <c r="L129" t="s">
        <v>1863</v>
      </c>
      <c r="M129" t="s">
        <v>1863</v>
      </c>
      <c r="N129" t="s">
        <v>1863</v>
      </c>
      <c r="O129" t="s">
        <v>1863</v>
      </c>
      <c r="P129" t="s">
        <v>1863</v>
      </c>
      <c r="Q129" t="s">
        <v>1864</v>
      </c>
      <c r="R129" t="s">
        <v>1865</v>
      </c>
      <c r="S129" t="s">
        <v>1865</v>
      </c>
      <c r="T129" t="s">
        <v>1865</v>
      </c>
      <c r="U129" t="s">
        <v>1865</v>
      </c>
      <c r="V129" t="s">
        <v>1865</v>
      </c>
      <c r="W129" t="s">
        <v>1863</v>
      </c>
    </row>
    <row r="130" spans="1:23" ht="12.75">
      <c r="A130">
        <v>44001706</v>
      </c>
      <c r="B130" t="s">
        <v>2120</v>
      </c>
      <c r="C130" t="s">
        <v>100</v>
      </c>
      <c r="D130" t="s">
        <v>147</v>
      </c>
      <c r="E130" t="s">
        <v>463</v>
      </c>
      <c r="F130" t="s">
        <v>464</v>
      </c>
      <c r="G130" t="s">
        <v>2121</v>
      </c>
      <c r="H130" t="s">
        <v>393</v>
      </c>
      <c r="I130" t="s">
        <v>462</v>
      </c>
      <c r="J130" t="s">
        <v>1861</v>
      </c>
      <c r="K130" t="s">
        <v>1862</v>
      </c>
      <c r="L130" t="s">
        <v>1863</v>
      </c>
      <c r="M130" t="s">
        <v>1863</v>
      </c>
      <c r="N130" t="s">
        <v>1863</v>
      </c>
      <c r="O130" t="s">
        <v>1863</v>
      </c>
      <c r="P130" t="s">
        <v>1863</v>
      </c>
      <c r="Q130" t="s">
        <v>1864</v>
      </c>
      <c r="R130" t="s">
        <v>1865</v>
      </c>
      <c r="S130" t="s">
        <v>1865</v>
      </c>
      <c r="T130" t="s">
        <v>1865</v>
      </c>
      <c r="U130" t="s">
        <v>1865</v>
      </c>
      <c r="V130" t="s">
        <v>1865</v>
      </c>
      <c r="W130" t="s">
        <v>1863</v>
      </c>
    </row>
    <row r="131" spans="1:23" ht="12.75">
      <c r="A131">
        <v>44002061</v>
      </c>
      <c r="B131" t="s">
        <v>2122</v>
      </c>
      <c r="C131" t="s">
        <v>100</v>
      </c>
      <c r="D131" t="s">
        <v>466</v>
      </c>
      <c r="E131" t="s">
        <v>467</v>
      </c>
      <c r="F131" t="s">
        <v>468</v>
      </c>
      <c r="G131" t="s">
        <v>2123</v>
      </c>
      <c r="H131" t="s">
        <v>393</v>
      </c>
      <c r="I131" t="s">
        <v>465</v>
      </c>
      <c r="J131" t="s">
        <v>1861</v>
      </c>
      <c r="K131" t="s">
        <v>1862</v>
      </c>
      <c r="L131" t="s">
        <v>1863</v>
      </c>
      <c r="M131" t="s">
        <v>1863</v>
      </c>
      <c r="N131" t="s">
        <v>1863</v>
      </c>
      <c r="O131" t="s">
        <v>1863</v>
      </c>
      <c r="P131" t="s">
        <v>1863</v>
      </c>
      <c r="Q131" t="s">
        <v>1864</v>
      </c>
      <c r="R131" t="s">
        <v>1865</v>
      </c>
      <c r="S131" t="s">
        <v>1865</v>
      </c>
      <c r="T131" t="s">
        <v>1865</v>
      </c>
      <c r="U131" t="s">
        <v>1865</v>
      </c>
      <c r="V131" t="s">
        <v>1865</v>
      </c>
      <c r="W131" t="s">
        <v>1863</v>
      </c>
    </row>
    <row r="132" spans="1:23" ht="12.75">
      <c r="A132">
        <v>44002152</v>
      </c>
      <c r="B132" t="s">
        <v>2124</v>
      </c>
      <c r="C132" t="s">
        <v>100</v>
      </c>
      <c r="D132" t="s">
        <v>469</v>
      </c>
      <c r="E132" t="s">
        <v>470</v>
      </c>
      <c r="F132" t="s">
        <v>471</v>
      </c>
      <c r="G132" t="s">
        <v>2125</v>
      </c>
      <c r="H132" t="s">
        <v>393</v>
      </c>
      <c r="I132" t="s">
        <v>394</v>
      </c>
      <c r="J132" t="s">
        <v>1861</v>
      </c>
      <c r="K132" t="s">
        <v>1862</v>
      </c>
      <c r="L132" t="s">
        <v>1863</v>
      </c>
      <c r="M132" t="s">
        <v>1863</v>
      </c>
      <c r="N132" t="s">
        <v>1863</v>
      </c>
      <c r="O132" t="s">
        <v>1863</v>
      </c>
      <c r="P132" t="s">
        <v>1863</v>
      </c>
      <c r="Q132" t="s">
        <v>1864</v>
      </c>
      <c r="R132" t="s">
        <v>1865</v>
      </c>
      <c r="S132" t="s">
        <v>1865</v>
      </c>
      <c r="T132" t="s">
        <v>1865</v>
      </c>
      <c r="U132" t="s">
        <v>1865</v>
      </c>
      <c r="V132" t="s">
        <v>1865</v>
      </c>
      <c r="W132" t="s">
        <v>1863</v>
      </c>
    </row>
    <row r="133" spans="1:23" ht="12.75">
      <c r="A133">
        <v>44002191</v>
      </c>
      <c r="B133" t="s">
        <v>2126</v>
      </c>
      <c r="C133" t="s">
        <v>100</v>
      </c>
      <c r="D133" t="s">
        <v>472</v>
      </c>
      <c r="E133" t="s">
        <v>473</v>
      </c>
      <c r="F133" t="s">
        <v>474</v>
      </c>
      <c r="H133" t="s">
        <v>393</v>
      </c>
      <c r="I133" t="s">
        <v>416</v>
      </c>
      <c r="J133" t="s">
        <v>1861</v>
      </c>
      <c r="K133" t="s">
        <v>1862</v>
      </c>
      <c r="L133" t="s">
        <v>1862</v>
      </c>
      <c r="M133" t="s">
        <v>1863</v>
      </c>
      <c r="N133" t="s">
        <v>1863</v>
      </c>
      <c r="O133" t="s">
        <v>1863</v>
      </c>
      <c r="P133" t="s">
        <v>1863</v>
      </c>
      <c r="Q133" t="s">
        <v>1864</v>
      </c>
      <c r="R133" t="s">
        <v>1864</v>
      </c>
      <c r="S133" t="s">
        <v>1865</v>
      </c>
      <c r="T133" t="s">
        <v>1865</v>
      </c>
      <c r="U133" t="s">
        <v>1865</v>
      </c>
      <c r="V133" t="s">
        <v>1865</v>
      </c>
      <c r="W133" t="s">
        <v>1863</v>
      </c>
    </row>
    <row r="134" spans="1:23" ht="12.75">
      <c r="A134">
        <v>44002221</v>
      </c>
      <c r="B134" t="s">
        <v>1977</v>
      </c>
      <c r="C134" t="s">
        <v>100</v>
      </c>
      <c r="D134" t="s">
        <v>476</v>
      </c>
      <c r="E134" t="s">
        <v>477</v>
      </c>
      <c r="F134" t="s">
        <v>478</v>
      </c>
      <c r="G134" t="s">
        <v>2127</v>
      </c>
      <c r="H134" t="s">
        <v>393</v>
      </c>
      <c r="I134" t="s">
        <v>475</v>
      </c>
      <c r="J134" t="s">
        <v>1861</v>
      </c>
      <c r="K134" t="s">
        <v>1862</v>
      </c>
      <c r="L134" t="s">
        <v>1863</v>
      </c>
      <c r="M134" t="s">
        <v>1863</v>
      </c>
      <c r="N134" t="s">
        <v>1863</v>
      </c>
      <c r="O134" t="s">
        <v>1863</v>
      </c>
      <c r="P134" t="s">
        <v>1863</v>
      </c>
      <c r="Q134" t="s">
        <v>1864</v>
      </c>
      <c r="R134" t="s">
        <v>1865</v>
      </c>
      <c r="S134" t="s">
        <v>1865</v>
      </c>
      <c r="T134" t="s">
        <v>1865</v>
      </c>
      <c r="U134" t="s">
        <v>1865</v>
      </c>
      <c r="V134" t="s">
        <v>1865</v>
      </c>
      <c r="W134" t="s">
        <v>1863</v>
      </c>
    </row>
    <row r="135" spans="1:23" ht="12.75">
      <c r="A135">
        <v>44002541</v>
      </c>
      <c r="B135" t="s">
        <v>2128</v>
      </c>
      <c r="C135" t="s">
        <v>247</v>
      </c>
      <c r="D135" t="s">
        <v>573</v>
      </c>
      <c r="E135" t="s">
        <v>574</v>
      </c>
      <c r="F135" t="s">
        <v>575</v>
      </c>
      <c r="G135" t="s">
        <v>2129</v>
      </c>
      <c r="H135" t="s">
        <v>393</v>
      </c>
      <c r="I135" t="s">
        <v>572</v>
      </c>
      <c r="J135" t="s">
        <v>1861</v>
      </c>
      <c r="K135" t="s">
        <v>1862</v>
      </c>
      <c r="L135" t="s">
        <v>1862</v>
      </c>
      <c r="M135" t="s">
        <v>1863</v>
      </c>
      <c r="N135" t="s">
        <v>1863</v>
      </c>
      <c r="O135" t="s">
        <v>1863</v>
      </c>
      <c r="P135" t="s">
        <v>1863</v>
      </c>
      <c r="Q135" t="s">
        <v>1864</v>
      </c>
      <c r="R135" t="s">
        <v>1864</v>
      </c>
      <c r="S135" t="s">
        <v>1865</v>
      </c>
      <c r="T135" t="s">
        <v>1865</v>
      </c>
      <c r="U135" t="s">
        <v>1865</v>
      </c>
      <c r="V135" t="s">
        <v>1865</v>
      </c>
      <c r="W135" t="s">
        <v>1863</v>
      </c>
    </row>
    <row r="136" spans="1:23" ht="12.75">
      <c r="A136">
        <v>44002942</v>
      </c>
      <c r="B136" t="s">
        <v>2130</v>
      </c>
      <c r="C136" t="s">
        <v>100</v>
      </c>
      <c r="D136" t="s">
        <v>480</v>
      </c>
      <c r="E136" t="s">
        <v>481</v>
      </c>
      <c r="F136" t="s">
        <v>482</v>
      </c>
      <c r="G136" t="s">
        <v>2131</v>
      </c>
      <c r="H136" t="s">
        <v>393</v>
      </c>
      <c r="I136" t="s">
        <v>479</v>
      </c>
      <c r="J136" t="s">
        <v>1861</v>
      </c>
      <c r="K136" t="s">
        <v>1862</v>
      </c>
      <c r="L136" t="s">
        <v>1863</v>
      </c>
      <c r="M136" t="s">
        <v>1863</v>
      </c>
      <c r="N136" t="s">
        <v>1863</v>
      </c>
      <c r="O136" t="s">
        <v>1863</v>
      </c>
      <c r="P136" t="s">
        <v>1863</v>
      </c>
      <c r="Q136" t="s">
        <v>1864</v>
      </c>
      <c r="R136" t="s">
        <v>1865</v>
      </c>
      <c r="S136" t="s">
        <v>1865</v>
      </c>
      <c r="T136" t="s">
        <v>1865</v>
      </c>
      <c r="U136" t="s">
        <v>1865</v>
      </c>
      <c r="V136" t="s">
        <v>1865</v>
      </c>
      <c r="W136" t="s">
        <v>1863</v>
      </c>
    </row>
    <row r="137" spans="1:23" ht="12.75">
      <c r="A137">
        <v>44003028</v>
      </c>
      <c r="B137" t="s">
        <v>2132</v>
      </c>
      <c r="C137" t="s">
        <v>91</v>
      </c>
      <c r="D137" t="s">
        <v>424</v>
      </c>
      <c r="E137" t="s">
        <v>425</v>
      </c>
      <c r="F137" t="s">
        <v>426</v>
      </c>
      <c r="G137" t="s">
        <v>2133</v>
      </c>
      <c r="H137" t="s">
        <v>393</v>
      </c>
      <c r="I137" t="s">
        <v>423</v>
      </c>
      <c r="J137" t="s">
        <v>1861</v>
      </c>
      <c r="K137" t="s">
        <v>1863</v>
      </c>
      <c r="L137" t="s">
        <v>1863</v>
      </c>
      <c r="M137" t="s">
        <v>1863</v>
      </c>
      <c r="N137" t="s">
        <v>1862</v>
      </c>
      <c r="O137" t="s">
        <v>1862</v>
      </c>
      <c r="P137" t="s">
        <v>1862</v>
      </c>
      <c r="Q137" t="s">
        <v>1865</v>
      </c>
      <c r="R137" t="s">
        <v>1865</v>
      </c>
      <c r="S137" t="s">
        <v>1865</v>
      </c>
      <c r="T137" t="s">
        <v>1864</v>
      </c>
      <c r="U137" t="s">
        <v>1864</v>
      </c>
      <c r="V137" t="s">
        <v>1864</v>
      </c>
      <c r="W137" t="s">
        <v>1862</v>
      </c>
    </row>
    <row r="138" spans="1:23" ht="12.75">
      <c r="A138">
        <v>44003041</v>
      </c>
      <c r="B138" t="s">
        <v>2134</v>
      </c>
      <c r="C138" t="s">
        <v>26</v>
      </c>
      <c r="D138" t="s">
        <v>400</v>
      </c>
      <c r="E138" t="s">
        <v>401</v>
      </c>
      <c r="F138" t="s">
        <v>402</v>
      </c>
      <c r="G138" t="s">
        <v>2135</v>
      </c>
      <c r="H138" t="s">
        <v>393</v>
      </c>
      <c r="I138" t="s">
        <v>393</v>
      </c>
      <c r="J138" t="s">
        <v>1883</v>
      </c>
      <c r="K138" t="s">
        <v>1862</v>
      </c>
      <c r="L138" t="s">
        <v>1862</v>
      </c>
      <c r="M138" t="s">
        <v>1862</v>
      </c>
      <c r="N138" t="s">
        <v>1863</v>
      </c>
      <c r="O138" t="s">
        <v>1863</v>
      </c>
      <c r="P138" t="s">
        <v>1863</v>
      </c>
      <c r="Q138" t="s">
        <v>1884</v>
      </c>
      <c r="R138" t="s">
        <v>1884</v>
      </c>
      <c r="S138" t="s">
        <v>1931</v>
      </c>
      <c r="T138" t="s">
        <v>1865</v>
      </c>
      <c r="U138" t="s">
        <v>1865</v>
      </c>
      <c r="V138" t="s">
        <v>1865</v>
      </c>
      <c r="W138" t="s">
        <v>1863</v>
      </c>
    </row>
    <row r="139" spans="1:23" ht="12.75">
      <c r="A139">
        <v>44003077</v>
      </c>
      <c r="B139" t="s">
        <v>2136</v>
      </c>
      <c r="C139" t="s">
        <v>26</v>
      </c>
      <c r="D139" t="s">
        <v>403</v>
      </c>
      <c r="E139" t="s">
        <v>404</v>
      </c>
      <c r="F139" t="s">
        <v>405</v>
      </c>
      <c r="G139" t="s">
        <v>2137</v>
      </c>
      <c r="H139" t="s">
        <v>393</v>
      </c>
      <c r="I139" t="s">
        <v>393</v>
      </c>
      <c r="J139" t="s">
        <v>1883</v>
      </c>
      <c r="K139" t="s">
        <v>1862</v>
      </c>
      <c r="L139" t="s">
        <v>1862</v>
      </c>
      <c r="M139" t="s">
        <v>1862</v>
      </c>
      <c r="N139" t="s">
        <v>1863</v>
      </c>
      <c r="O139" t="s">
        <v>1863</v>
      </c>
      <c r="P139" t="s">
        <v>1863</v>
      </c>
      <c r="Q139" t="s">
        <v>1884</v>
      </c>
      <c r="R139" t="s">
        <v>1884</v>
      </c>
      <c r="S139" t="s">
        <v>1931</v>
      </c>
      <c r="T139" t="s">
        <v>1865</v>
      </c>
      <c r="U139" t="s">
        <v>1865</v>
      </c>
      <c r="V139" t="s">
        <v>1865</v>
      </c>
      <c r="W139" t="s">
        <v>1863</v>
      </c>
    </row>
    <row r="140" spans="1:23" ht="12.75">
      <c r="A140">
        <v>44003090</v>
      </c>
      <c r="B140" t="s">
        <v>2138</v>
      </c>
      <c r="C140" t="s">
        <v>100</v>
      </c>
      <c r="D140" t="s">
        <v>483</v>
      </c>
      <c r="E140" t="s">
        <v>484</v>
      </c>
      <c r="F140" t="s">
        <v>485</v>
      </c>
      <c r="G140" t="s">
        <v>2139</v>
      </c>
      <c r="H140" t="s">
        <v>393</v>
      </c>
      <c r="I140" t="s">
        <v>393</v>
      </c>
      <c r="J140" t="s">
        <v>1861</v>
      </c>
      <c r="K140" t="s">
        <v>1862</v>
      </c>
      <c r="L140" t="s">
        <v>1863</v>
      </c>
      <c r="M140" t="s">
        <v>1863</v>
      </c>
      <c r="N140" t="s">
        <v>1863</v>
      </c>
      <c r="O140" t="s">
        <v>1863</v>
      </c>
      <c r="P140" t="s">
        <v>1863</v>
      </c>
      <c r="Q140" t="s">
        <v>1864</v>
      </c>
      <c r="R140" t="s">
        <v>1865</v>
      </c>
      <c r="S140" t="s">
        <v>1865</v>
      </c>
      <c r="T140" t="s">
        <v>1865</v>
      </c>
      <c r="U140" t="s">
        <v>1865</v>
      </c>
      <c r="V140" t="s">
        <v>1865</v>
      </c>
      <c r="W140" t="s">
        <v>1863</v>
      </c>
    </row>
    <row r="141" spans="1:23" ht="12.75">
      <c r="A141">
        <v>44003107</v>
      </c>
      <c r="B141" t="s">
        <v>2140</v>
      </c>
      <c r="C141" t="s">
        <v>100</v>
      </c>
      <c r="D141" t="s">
        <v>486</v>
      </c>
      <c r="E141" t="s">
        <v>487</v>
      </c>
      <c r="F141" t="s">
        <v>488</v>
      </c>
      <c r="G141" t="s">
        <v>2141</v>
      </c>
      <c r="H141" t="s">
        <v>393</v>
      </c>
      <c r="I141" t="s">
        <v>393</v>
      </c>
      <c r="J141" t="s">
        <v>1861</v>
      </c>
      <c r="K141" t="s">
        <v>1862</v>
      </c>
      <c r="L141" t="s">
        <v>1863</v>
      </c>
      <c r="M141" t="s">
        <v>1863</v>
      </c>
      <c r="N141" t="s">
        <v>1863</v>
      </c>
      <c r="O141" t="s">
        <v>1863</v>
      </c>
      <c r="P141" t="s">
        <v>1863</v>
      </c>
      <c r="Q141" t="s">
        <v>1864</v>
      </c>
      <c r="R141" t="s">
        <v>1865</v>
      </c>
      <c r="S141" t="s">
        <v>1865</v>
      </c>
      <c r="T141" t="s">
        <v>1865</v>
      </c>
      <c r="U141" t="s">
        <v>1865</v>
      </c>
      <c r="V141" t="s">
        <v>1865</v>
      </c>
      <c r="W141" t="s">
        <v>1863</v>
      </c>
    </row>
    <row r="142" spans="1:23" ht="12.75">
      <c r="A142">
        <v>44003120</v>
      </c>
      <c r="B142" t="s">
        <v>2142</v>
      </c>
      <c r="C142" t="s">
        <v>100</v>
      </c>
      <c r="D142" t="s">
        <v>489</v>
      </c>
      <c r="E142" t="s">
        <v>490</v>
      </c>
      <c r="F142" t="s">
        <v>1778</v>
      </c>
      <c r="G142" t="s">
        <v>2143</v>
      </c>
      <c r="H142" t="s">
        <v>393</v>
      </c>
      <c r="I142" t="s">
        <v>393</v>
      </c>
      <c r="J142" t="s">
        <v>1861</v>
      </c>
      <c r="K142" t="s">
        <v>1862</v>
      </c>
      <c r="L142" t="s">
        <v>1863</v>
      </c>
      <c r="M142" t="s">
        <v>1863</v>
      </c>
      <c r="N142" t="s">
        <v>1863</v>
      </c>
      <c r="O142" t="s">
        <v>1863</v>
      </c>
      <c r="P142" t="s">
        <v>1863</v>
      </c>
      <c r="Q142" t="s">
        <v>1864</v>
      </c>
      <c r="R142" t="s">
        <v>1865</v>
      </c>
      <c r="S142" t="s">
        <v>1865</v>
      </c>
      <c r="T142" t="s">
        <v>1865</v>
      </c>
      <c r="U142" t="s">
        <v>1865</v>
      </c>
      <c r="V142" t="s">
        <v>1865</v>
      </c>
      <c r="W142" t="s">
        <v>1863</v>
      </c>
    </row>
    <row r="143" spans="1:23" ht="12.75">
      <c r="A143">
        <v>44003156</v>
      </c>
      <c r="B143" t="s">
        <v>2144</v>
      </c>
      <c r="C143" t="s">
        <v>26</v>
      </c>
      <c r="D143" t="s">
        <v>406</v>
      </c>
      <c r="E143" t="s">
        <v>407</v>
      </c>
      <c r="F143" t="s">
        <v>408</v>
      </c>
      <c r="H143" t="s">
        <v>393</v>
      </c>
      <c r="I143" t="s">
        <v>393</v>
      </c>
      <c r="J143" t="s">
        <v>1883</v>
      </c>
      <c r="K143" t="s">
        <v>1862</v>
      </c>
      <c r="L143" t="s">
        <v>1862</v>
      </c>
      <c r="M143" t="s">
        <v>1863</v>
      </c>
      <c r="N143" t="s">
        <v>1863</v>
      </c>
      <c r="O143" t="s">
        <v>1863</v>
      </c>
      <c r="P143" t="s">
        <v>1863</v>
      </c>
      <c r="Q143" t="s">
        <v>1884</v>
      </c>
      <c r="R143" t="s">
        <v>1884</v>
      </c>
      <c r="S143" t="s">
        <v>1865</v>
      </c>
      <c r="T143" t="s">
        <v>1865</v>
      </c>
      <c r="U143" t="s">
        <v>1865</v>
      </c>
      <c r="V143" t="s">
        <v>1865</v>
      </c>
      <c r="W143" t="s">
        <v>1863</v>
      </c>
    </row>
    <row r="144" spans="1:23" ht="12.75">
      <c r="A144">
        <v>44003171</v>
      </c>
      <c r="B144" t="s">
        <v>2145</v>
      </c>
      <c r="C144" t="s">
        <v>26</v>
      </c>
      <c r="D144" t="s">
        <v>409</v>
      </c>
      <c r="E144" t="s">
        <v>410</v>
      </c>
      <c r="F144" t="s">
        <v>1777</v>
      </c>
      <c r="H144" t="s">
        <v>393</v>
      </c>
      <c r="I144" t="s">
        <v>393</v>
      </c>
      <c r="J144" t="s">
        <v>1883</v>
      </c>
      <c r="K144" t="s">
        <v>1862</v>
      </c>
      <c r="L144" t="s">
        <v>1862</v>
      </c>
      <c r="M144" t="s">
        <v>1863</v>
      </c>
      <c r="N144" t="s">
        <v>1863</v>
      </c>
      <c r="O144" t="s">
        <v>1863</v>
      </c>
      <c r="P144" t="s">
        <v>1863</v>
      </c>
      <c r="Q144" t="s">
        <v>1884</v>
      </c>
      <c r="R144" t="s">
        <v>1884</v>
      </c>
      <c r="S144" t="s">
        <v>1865</v>
      </c>
      <c r="T144" t="s">
        <v>1865</v>
      </c>
      <c r="U144" t="s">
        <v>1865</v>
      </c>
      <c r="V144" t="s">
        <v>1865</v>
      </c>
      <c r="W144" t="s">
        <v>1863</v>
      </c>
    </row>
    <row r="145" spans="1:23" ht="12.75">
      <c r="A145">
        <v>44003211</v>
      </c>
      <c r="B145" t="s">
        <v>2146</v>
      </c>
      <c r="C145" t="s">
        <v>335</v>
      </c>
      <c r="D145" t="s">
        <v>633</v>
      </c>
      <c r="E145" t="s">
        <v>634</v>
      </c>
      <c r="F145" t="s">
        <v>635</v>
      </c>
      <c r="G145" t="s">
        <v>2147</v>
      </c>
      <c r="H145" t="s">
        <v>393</v>
      </c>
      <c r="I145" t="s">
        <v>393</v>
      </c>
      <c r="J145" t="s">
        <v>1861</v>
      </c>
      <c r="K145" t="s">
        <v>1863</v>
      </c>
      <c r="L145" t="s">
        <v>1862</v>
      </c>
      <c r="M145" t="s">
        <v>1862</v>
      </c>
      <c r="N145" t="s">
        <v>1862</v>
      </c>
      <c r="O145" t="s">
        <v>1862</v>
      </c>
      <c r="P145" t="s">
        <v>1862</v>
      </c>
      <c r="Q145" t="s">
        <v>1865</v>
      </c>
      <c r="R145" t="s">
        <v>1864</v>
      </c>
      <c r="S145" t="s">
        <v>1864</v>
      </c>
      <c r="T145" t="s">
        <v>1864</v>
      </c>
      <c r="U145" t="s">
        <v>1864</v>
      </c>
      <c r="V145" t="s">
        <v>1864</v>
      </c>
      <c r="W145" t="s">
        <v>1862</v>
      </c>
    </row>
    <row r="146" spans="1:23" ht="12.75">
      <c r="A146">
        <v>44003223</v>
      </c>
      <c r="B146" t="s">
        <v>2148</v>
      </c>
      <c r="C146" t="s">
        <v>335</v>
      </c>
      <c r="D146" t="s">
        <v>636</v>
      </c>
      <c r="E146" t="s">
        <v>2149</v>
      </c>
      <c r="F146" t="s">
        <v>637</v>
      </c>
      <c r="G146" t="s">
        <v>2150</v>
      </c>
      <c r="H146" t="s">
        <v>393</v>
      </c>
      <c r="I146" t="s">
        <v>393</v>
      </c>
      <c r="J146" t="s">
        <v>1861</v>
      </c>
      <c r="K146" t="s">
        <v>1863</v>
      </c>
      <c r="L146" t="s">
        <v>1862</v>
      </c>
      <c r="M146" t="s">
        <v>1862</v>
      </c>
      <c r="N146" t="s">
        <v>1862</v>
      </c>
      <c r="O146" t="s">
        <v>1862</v>
      </c>
      <c r="P146" t="s">
        <v>1862</v>
      </c>
      <c r="Q146" t="s">
        <v>1865</v>
      </c>
      <c r="R146" t="s">
        <v>1864</v>
      </c>
      <c r="S146" t="s">
        <v>1864</v>
      </c>
      <c r="T146" t="s">
        <v>1864</v>
      </c>
      <c r="U146" t="s">
        <v>1864</v>
      </c>
      <c r="V146" t="s">
        <v>1864</v>
      </c>
      <c r="W146" t="s">
        <v>1862</v>
      </c>
    </row>
    <row r="147" spans="1:23" ht="12.75">
      <c r="A147">
        <v>44003235</v>
      </c>
      <c r="B147" t="s">
        <v>2151</v>
      </c>
      <c r="C147" t="s">
        <v>335</v>
      </c>
      <c r="D147" t="s">
        <v>638</v>
      </c>
      <c r="E147" t="s">
        <v>639</v>
      </c>
      <c r="F147" t="s">
        <v>640</v>
      </c>
      <c r="G147" t="s">
        <v>2152</v>
      </c>
      <c r="H147" t="s">
        <v>393</v>
      </c>
      <c r="I147" t="s">
        <v>393</v>
      </c>
      <c r="J147" t="s">
        <v>1861</v>
      </c>
      <c r="K147" t="s">
        <v>1863</v>
      </c>
      <c r="L147" t="s">
        <v>1862</v>
      </c>
      <c r="M147" t="s">
        <v>1862</v>
      </c>
      <c r="N147" t="s">
        <v>1862</v>
      </c>
      <c r="O147" t="s">
        <v>1862</v>
      </c>
      <c r="P147" t="s">
        <v>1862</v>
      </c>
      <c r="Q147" t="s">
        <v>1865</v>
      </c>
      <c r="R147" t="s">
        <v>1864</v>
      </c>
      <c r="S147" t="s">
        <v>1864</v>
      </c>
      <c r="T147" t="s">
        <v>1864</v>
      </c>
      <c r="U147" t="s">
        <v>1864</v>
      </c>
      <c r="V147" t="s">
        <v>1864</v>
      </c>
      <c r="W147" t="s">
        <v>1862</v>
      </c>
    </row>
    <row r="148" spans="1:23" ht="12.75">
      <c r="A148">
        <v>44003247</v>
      </c>
      <c r="B148" t="s">
        <v>2153</v>
      </c>
      <c r="C148" t="s">
        <v>335</v>
      </c>
      <c r="D148" t="s">
        <v>641</v>
      </c>
      <c r="E148" t="s">
        <v>642</v>
      </c>
      <c r="F148" t="s">
        <v>643</v>
      </c>
      <c r="G148" t="s">
        <v>2154</v>
      </c>
      <c r="H148" t="s">
        <v>393</v>
      </c>
      <c r="I148" t="s">
        <v>393</v>
      </c>
      <c r="J148" t="s">
        <v>1861</v>
      </c>
      <c r="K148" t="s">
        <v>1863</v>
      </c>
      <c r="L148" t="s">
        <v>1862</v>
      </c>
      <c r="M148" t="s">
        <v>1862</v>
      </c>
      <c r="N148" t="s">
        <v>1862</v>
      </c>
      <c r="O148" t="s">
        <v>1862</v>
      </c>
      <c r="P148" t="s">
        <v>1862</v>
      </c>
      <c r="Q148" t="s">
        <v>1865</v>
      </c>
      <c r="R148" t="s">
        <v>1864</v>
      </c>
      <c r="S148" t="s">
        <v>1864</v>
      </c>
      <c r="T148" t="s">
        <v>1864</v>
      </c>
      <c r="U148" t="s">
        <v>1864</v>
      </c>
      <c r="V148" t="s">
        <v>1864</v>
      </c>
      <c r="W148" t="s">
        <v>1862</v>
      </c>
    </row>
    <row r="149" spans="1:23" ht="12.75">
      <c r="A149">
        <v>44003272</v>
      </c>
      <c r="B149" t="s">
        <v>2155</v>
      </c>
      <c r="C149" t="s">
        <v>100</v>
      </c>
      <c r="D149" t="s">
        <v>491</v>
      </c>
      <c r="E149" t="s">
        <v>492</v>
      </c>
      <c r="F149" t="s">
        <v>493</v>
      </c>
      <c r="G149" t="s">
        <v>2156</v>
      </c>
      <c r="H149" t="s">
        <v>393</v>
      </c>
      <c r="I149" t="s">
        <v>393</v>
      </c>
      <c r="J149" t="s">
        <v>1861</v>
      </c>
      <c r="K149" t="s">
        <v>1862</v>
      </c>
      <c r="L149" t="s">
        <v>1863</v>
      </c>
      <c r="M149" t="s">
        <v>1863</v>
      </c>
      <c r="N149" t="s">
        <v>1863</v>
      </c>
      <c r="O149" t="s">
        <v>1863</v>
      </c>
      <c r="P149" t="s">
        <v>1863</v>
      </c>
      <c r="Q149" t="s">
        <v>1864</v>
      </c>
      <c r="R149" t="s">
        <v>1865</v>
      </c>
      <c r="S149" t="s">
        <v>1865</v>
      </c>
      <c r="T149" t="s">
        <v>1865</v>
      </c>
      <c r="U149" t="s">
        <v>1865</v>
      </c>
      <c r="V149" t="s">
        <v>1865</v>
      </c>
      <c r="W149" t="s">
        <v>1863</v>
      </c>
    </row>
    <row r="150" spans="1:23" ht="12.75">
      <c r="A150">
        <v>44003284</v>
      </c>
      <c r="B150" t="s">
        <v>2157</v>
      </c>
      <c r="C150" t="s">
        <v>324</v>
      </c>
      <c r="D150" t="s">
        <v>601</v>
      </c>
      <c r="E150" t="s">
        <v>602</v>
      </c>
      <c r="F150" t="s">
        <v>603</v>
      </c>
      <c r="G150" t="s">
        <v>2158</v>
      </c>
      <c r="H150" t="s">
        <v>393</v>
      </c>
      <c r="I150" t="s">
        <v>393</v>
      </c>
      <c r="J150" t="s">
        <v>1861</v>
      </c>
      <c r="K150" t="s">
        <v>1863</v>
      </c>
      <c r="L150" t="s">
        <v>1863</v>
      </c>
      <c r="M150" t="s">
        <v>1862</v>
      </c>
      <c r="N150" t="s">
        <v>1863</v>
      </c>
      <c r="O150" t="s">
        <v>1862</v>
      </c>
      <c r="P150" t="s">
        <v>1862</v>
      </c>
      <c r="Q150" t="s">
        <v>1865</v>
      </c>
      <c r="R150" t="s">
        <v>1865</v>
      </c>
      <c r="S150" t="s">
        <v>1864</v>
      </c>
      <c r="T150" t="s">
        <v>1865</v>
      </c>
      <c r="U150" t="s">
        <v>1864</v>
      </c>
      <c r="V150" t="s">
        <v>1864</v>
      </c>
      <c r="W150" t="s">
        <v>1862</v>
      </c>
    </row>
    <row r="151" spans="1:23" ht="12.75">
      <c r="A151">
        <v>44003636</v>
      </c>
      <c r="B151" t="s">
        <v>2159</v>
      </c>
      <c r="C151" t="s">
        <v>100</v>
      </c>
      <c r="D151" t="s">
        <v>498</v>
      </c>
      <c r="E151" t="s">
        <v>499</v>
      </c>
      <c r="F151" t="s">
        <v>500</v>
      </c>
      <c r="H151" t="s">
        <v>393</v>
      </c>
      <c r="I151" t="s">
        <v>497</v>
      </c>
      <c r="J151" t="s">
        <v>1861</v>
      </c>
      <c r="K151" t="s">
        <v>1862</v>
      </c>
      <c r="L151" t="s">
        <v>1863</v>
      </c>
      <c r="M151" t="s">
        <v>1863</v>
      </c>
      <c r="N151" t="s">
        <v>1863</v>
      </c>
      <c r="O151" t="s">
        <v>1863</v>
      </c>
      <c r="P151" t="s">
        <v>1863</v>
      </c>
      <c r="Q151" t="s">
        <v>1864</v>
      </c>
      <c r="R151" t="s">
        <v>1865</v>
      </c>
      <c r="S151" t="s">
        <v>1865</v>
      </c>
      <c r="T151" t="s">
        <v>1865</v>
      </c>
      <c r="U151" t="s">
        <v>1865</v>
      </c>
      <c r="V151" t="s">
        <v>1865</v>
      </c>
      <c r="W151" t="s">
        <v>1863</v>
      </c>
    </row>
    <row r="152" spans="1:23" ht="12.75">
      <c r="A152">
        <v>44003715</v>
      </c>
      <c r="B152" t="s">
        <v>2160</v>
      </c>
      <c r="C152" t="s">
        <v>100</v>
      </c>
      <c r="D152" t="s">
        <v>501</v>
      </c>
      <c r="E152" t="s">
        <v>502</v>
      </c>
      <c r="F152" t="s">
        <v>503</v>
      </c>
      <c r="G152" t="s">
        <v>2161</v>
      </c>
      <c r="H152" t="s">
        <v>393</v>
      </c>
      <c r="I152" t="s">
        <v>418</v>
      </c>
      <c r="J152" t="s">
        <v>1861</v>
      </c>
      <c r="K152" t="s">
        <v>1862</v>
      </c>
      <c r="L152" t="s">
        <v>1863</v>
      </c>
      <c r="M152" t="s">
        <v>1863</v>
      </c>
      <c r="N152" t="s">
        <v>1863</v>
      </c>
      <c r="O152" t="s">
        <v>1863</v>
      </c>
      <c r="P152" t="s">
        <v>1863</v>
      </c>
      <c r="Q152" t="s">
        <v>1864</v>
      </c>
      <c r="R152" t="s">
        <v>1865</v>
      </c>
      <c r="S152" t="s">
        <v>1865</v>
      </c>
      <c r="T152" t="s">
        <v>1865</v>
      </c>
      <c r="U152" t="s">
        <v>1865</v>
      </c>
      <c r="V152" t="s">
        <v>1865</v>
      </c>
      <c r="W152" t="s">
        <v>1863</v>
      </c>
    </row>
    <row r="153" spans="1:23" ht="12.75">
      <c r="A153">
        <v>44004045</v>
      </c>
      <c r="B153" t="s">
        <v>2162</v>
      </c>
      <c r="C153" t="s">
        <v>335</v>
      </c>
      <c r="D153" t="s">
        <v>604</v>
      </c>
      <c r="E153" t="s">
        <v>605</v>
      </c>
      <c r="F153" t="s">
        <v>617</v>
      </c>
      <c r="G153" t="s">
        <v>2163</v>
      </c>
      <c r="H153" t="s">
        <v>393</v>
      </c>
      <c r="I153" t="s">
        <v>413</v>
      </c>
      <c r="J153" t="s">
        <v>1861</v>
      </c>
      <c r="K153" t="s">
        <v>1863</v>
      </c>
      <c r="L153" t="s">
        <v>1862</v>
      </c>
      <c r="M153" t="s">
        <v>1862</v>
      </c>
      <c r="N153" t="s">
        <v>1862</v>
      </c>
      <c r="O153" t="s">
        <v>1862</v>
      </c>
      <c r="P153" t="s">
        <v>1863</v>
      </c>
      <c r="Q153" t="s">
        <v>1865</v>
      </c>
      <c r="R153" t="s">
        <v>1864</v>
      </c>
      <c r="S153" t="s">
        <v>1864</v>
      </c>
      <c r="T153" t="s">
        <v>1864</v>
      </c>
      <c r="U153" t="s">
        <v>1864</v>
      </c>
      <c r="V153" t="s">
        <v>1865</v>
      </c>
      <c r="W153" t="s">
        <v>1862</v>
      </c>
    </row>
    <row r="154" spans="1:23" ht="12.75">
      <c r="A154">
        <v>44004239</v>
      </c>
      <c r="B154" t="s">
        <v>2164</v>
      </c>
      <c r="C154" t="s">
        <v>335</v>
      </c>
      <c r="D154" t="s">
        <v>624</v>
      </c>
      <c r="E154" t="s">
        <v>625</v>
      </c>
      <c r="F154" t="s">
        <v>626</v>
      </c>
      <c r="G154" t="s">
        <v>2165</v>
      </c>
      <c r="H154" t="s">
        <v>393</v>
      </c>
      <c r="I154" t="s">
        <v>462</v>
      </c>
      <c r="J154" t="s">
        <v>1861</v>
      </c>
      <c r="K154" t="s">
        <v>1863</v>
      </c>
      <c r="L154" t="s">
        <v>1862</v>
      </c>
      <c r="M154" t="s">
        <v>1863</v>
      </c>
      <c r="N154" t="s">
        <v>1863</v>
      </c>
      <c r="O154" t="s">
        <v>1863</v>
      </c>
      <c r="P154" t="s">
        <v>1863</v>
      </c>
      <c r="Q154" t="s">
        <v>1865</v>
      </c>
      <c r="R154" t="s">
        <v>1864</v>
      </c>
      <c r="S154" t="s">
        <v>1865</v>
      </c>
      <c r="T154" t="s">
        <v>1865</v>
      </c>
      <c r="U154" t="s">
        <v>1865</v>
      </c>
      <c r="V154" t="s">
        <v>1865</v>
      </c>
      <c r="W154" t="s">
        <v>1863</v>
      </c>
    </row>
    <row r="155" spans="1:23" ht="12.75">
      <c r="A155">
        <v>44004306</v>
      </c>
      <c r="B155" t="s">
        <v>2166</v>
      </c>
      <c r="C155" t="s">
        <v>100</v>
      </c>
      <c r="D155" t="s">
        <v>494</v>
      </c>
      <c r="E155" t="s">
        <v>495</v>
      </c>
      <c r="F155" t="s">
        <v>496</v>
      </c>
      <c r="G155" t="s">
        <v>2167</v>
      </c>
      <c r="H155" t="s">
        <v>393</v>
      </c>
      <c r="I155" t="s">
        <v>393</v>
      </c>
      <c r="J155" t="s">
        <v>1861</v>
      </c>
      <c r="K155" t="s">
        <v>1862</v>
      </c>
      <c r="L155" t="s">
        <v>1863</v>
      </c>
      <c r="M155" t="s">
        <v>1863</v>
      </c>
      <c r="N155" t="s">
        <v>1863</v>
      </c>
      <c r="O155" t="s">
        <v>1863</v>
      </c>
      <c r="P155" t="s">
        <v>1863</v>
      </c>
      <c r="Q155" t="s">
        <v>1864</v>
      </c>
      <c r="R155" t="s">
        <v>1865</v>
      </c>
      <c r="S155" t="s">
        <v>1865</v>
      </c>
      <c r="T155" t="s">
        <v>1865</v>
      </c>
      <c r="U155" t="s">
        <v>1865</v>
      </c>
      <c r="V155" t="s">
        <v>1865</v>
      </c>
      <c r="W155" t="s">
        <v>1863</v>
      </c>
    </row>
    <row r="156" spans="1:23" ht="12.75">
      <c r="A156">
        <v>44004471</v>
      </c>
      <c r="B156" t="s">
        <v>2168</v>
      </c>
      <c r="C156" t="s">
        <v>247</v>
      </c>
      <c r="D156" t="s">
        <v>585</v>
      </c>
      <c r="E156" t="s">
        <v>586</v>
      </c>
      <c r="F156" t="s">
        <v>587</v>
      </c>
      <c r="G156" t="s">
        <v>2169</v>
      </c>
      <c r="H156" t="s">
        <v>393</v>
      </c>
      <c r="I156" t="s">
        <v>584</v>
      </c>
      <c r="J156" t="s">
        <v>1861</v>
      </c>
      <c r="K156" t="s">
        <v>1862</v>
      </c>
      <c r="L156" t="s">
        <v>1863</v>
      </c>
      <c r="M156" t="s">
        <v>1863</v>
      </c>
      <c r="N156" t="s">
        <v>1863</v>
      </c>
      <c r="O156" t="s">
        <v>1863</v>
      </c>
      <c r="P156" t="s">
        <v>1863</v>
      </c>
      <c r="Q156" t="s">
        <v>1864</v>
      </c>
      <c r="R156" t="s">
        <v>1865</v>
      </c>
      <c r="S156" t="s">
        <v>1865</v>
      </c>
      <c r="T156" t="s">
        <v>1865</v>
      </c>
      <c r="U156" t="s">
        <v>1865</v>
      </c>
      <c r="V156" t="s">
        <v>1865</v>
      </c>
      <c r="W156" t="s">
        <v>1863</v>
      </c>
    </row>
    <row r="157" spans="1:23" ht="12.75">
      <c r="A157">
        <v>44004483</v>
      </c>
      <c r="B157" t="s">
        <v>2170</v>
      </c>
      <c r="C157" t="s">
        <v>247</v>
      </c>
      <c r="D157" t="s">
        <v>546</v>
      </c>
      <c r="E157" t="s">
        <v>547</v>
      </c>
      <c r="F157" t="s">
        <v>548</v>
      </c>
      <c r="G157" t="s">
        <v>2171</v>
      </c>
      <c r="H157" t="s">
        <v>393</v>
      </c>
      <c r="I157" t="s">
        <v>545</v>
      </c>
      <c r="J157" t="s">
        <v>1861</v>
      </c>
      <c r="K157" t="s">
        <v>1862</v>
      </c>
      <c r="L157" t="s">
        <v>1863</v>
      </c>
      <c r="M157" t="s">
        <v>1863</v>
      </c>
      <c r="N157" t="s">
        <v>1863</v>
      </c>
      <c r="O157" t="s">
        <v>1863</v>
      </c>
      <c r="P157" t="s">
        <v>1863</v>
      </c>
      <c r="Q157" t="s">
        <v>1864</v>
      </c>
      <c r="R157" t="s">
        <v>1865</v>
      </c>
      <c r="S157" t="s">
        <v>1865</v>
      </c>
      <c r="T157" t="s">
        <v>1865</v>
      </c>
      <c r="U157" t="s">
        <v>1865</v>
      </c>
      <c r="V157" t="s">
        <v>1865</v>
      </c>
      <c r="W157" t="s">
        <v>1863</v>
      </c>
    </row>
    <row r="158" spans="1:23" ht="12.75">
      <c r="A158">
        <v>44004495</v>
      </c>
      <c r="B158" t="s">
        <v>2172</v>
      </c>
      <c r="C158" t="s">
        <v>247</v>
      </c>
      <c r="D158" t="s">
        <v>598</v>
      </c>
      <c r="E158" t="s">
        <v>599</v>
      </c>
      <c r="F158" t="s">
        <v>600</v>
      </c>
      <c r="G158" t="s">
        <v>2173</v>
      </c>
      <c r="H158" t="s">
        <v>393</v>
      </c>
      <c r="I158" t="s">
        <v>597</v>
      </c>
      <c r="J158" t="s">
        <v>1861</v>
      </c>
      <c r="K158" t="s">
        <v>1862</v>
      </c>
      <c r="L158" t="s">
        <v>1862</v>
      </c>
      <c r="M158" t="s">
        <v>1863</v>
      </c>
      <c r="N158" t="s">
        <v>1863</v>
      </c>
      <c r="O158" t="s">
        <v>1863</v>
      </c>
      <c r="P158" t="s">
        <v>1863</v>
      </c>
      <c r="Q158" t="s">
        <v>1864</v>
      </c>
      <c r="R158" t="s">
        <v>1864</v>
      </c>
      <c r="S158" t="s">
        <v>1865</v>
      </c>
      <c r="T158" t="s">
        <v>1865</v>
      </c>
      <c r="U158" t="s">
        <v>1865</v>
      </c>
      <c r="V158" t="s">
        <v>1865</v>
      </c>
      <c r="W158" t="s">
        <v>1863</v>
      </c>
    </row>
    <row r="159" spans="1:23" ht="12.75">
      <c r="A159">
        <v>44004550</v>
      </c>
      <c r="B159" t="s">
        <v>2174</v>
      </c>
      <c r="C159" t="s">
        <v>335</v>
      </c>
      <c r="D159" t="s">
        <v>644</v>
      </c>
      <c r="E159" t="s">
        <v>606</v>
      </c>
      <c r="F159" t="s">
        <v>645</v>
      </c>
      <c r="G159" t="s">
        <v>2175</v>
      </c>
      <c r="H159" t="s">
        <v>393</v>
      </c>
      <c r="I159" t="s">
        <v>497</v>
      </c>
      <c r="J159" t="s">
        <v>1861</v>
      </c>
      <c r="K159" t="s">
        <v>1863</v>
      </c>
      <c r="L159" t="s">
        <v>1862</v>
      </c>
      <c r="M159" t="s">
        <v>1862</v>
      </c>
      <c r="N159" t="s">
        <v>1862</v>
      </c>
      <c r="O159" t="s">
        <v>1862</v>
      </c>
      <c r="P159" t="s">
        <v>1862</v>
      </c>
      <c r="Q159" t="s">
        <v>1865</v>
      </c>
      <c r="R159" t="s">
        <v>1864</v>
      </c>
      <c r="S159" t="s">
        <v>1864</v>
      </c>
      <c r="T159" t="s">
        <v>1864</v>
      </c>
      <c r="U159" t="s">
        <v>1864</v>
      </c>
      <c r="V159" t="s">
        <v>1864</v>
      </c>
      <c r="W159" t="s">
        <v>1862</v>
      </c>
    </row>
    <row r="160" spans="1:23" ht="12.75">
      <c r="A160">
        <v>44004562</v>
      </c>
      <c r="B160" t="s">
        <v>2176</v>
      </c>
      <c r="C160" t="s">
        <v>100</v>
      </c>
      <c r="D160" t="s">
        <v>446</v>
      </c>
      <c r="E160" t="s">
        <v>447</v>
      </c>
      <c r="F160" t="s">
        <v>448</v>
      </c>
      <c r="G160" t="s">
        <v>2177</v>
      </c>
      <c r="H160" t="s">
        <v>393</v>
      </c>
      <c r="I160" t="s">
        <v>412</v>
      </c>
      <c r="J160" t="s">
        <v>1861</v>
      </c>
      <c r="K160" t="s">
        <v>1862</v>
      </c>
      <c r="L160" t="s">
        <v>1863</v>
      </c>
      <c r="M160" t="s">
        <v>1863</v>
      </c>
      <c r="N160" t="s">
        <v>1863</v>
      </c>
      <c r="O160" t="s">
        <v>1863</v>
      </c>
      <c r="P160" t="s">
        <v>1863</v>
      </c>
      <c r="Q160" t="s">
        <v>1864</v>
      </c>
      <c r="R160" t="s">
        <v>1865</v>
      </c>
      <c r="S160" t="s">
        <v>1865</v>
      </c>
      <c r="T160" t="s">
        <v>1865</v>
      </c>
      <c r="U160" t="s">
        <v>1865</v>
      </c>
      <c r="V160" t="s">
        <v>1865</v>
      </c>
      <c r="W160" t="s">
        <v>1863</v>
      </c>
    </row>
    <row r="161" spans="1:23" ht="12.75">
      <c r="A161">
        <v>44004598</v>
      </c>
      <c r="B161" t="s">
        <v>2178</v>
      </c>
      <c r="C161" t="s">
        <v>335</v>
      </c>
      <c r="D161" t="s">
        <v>646</v>
      </c>
      <c r="E161" t="s">
        <v>419</v>
      </c>
      <c r="F161" t="s">
        <v>647</v>
      </c>
      <c r="G161" t="s">
        <v>2179</v>
      </c>
      <c r="H161" t="s">
        <v>393</v>
      </c>
      <c r="I161" t="s">
        <v>418</v>
      </c>
      <c r="J161" t="s">
        <v>1861</v>
      </c>
      <c r="K161" t="s">
        <v>1863</v>
      </c>
      <c r="L161" t="s">
        <v>1862</v>
      </c>
      <c r="M161" t="s">
        <v>1862</v>
      </c>
      <c r="N161" t="s">
        <v>1862</v>
      </c>
      <c r="O161" t="s">
        <v>1862</v>
      </c>
      <c r="P161" t="s">
        <v>1863</v>
      </c>
      <c r="Q161" t="s">
        <v>1865</v>
      </c>
      <c r="R161" t="s">
        <v>1864</v>
      </c>
      <c r="S161" t="s">
        <v>1864</v>
      </c>
      <c r="T161" t="s">
        <v>1864</v>
      </c>
      <c r="U161" t="s">
        <v>1864</v>
      </c>
      <c r="V161" t="s">
        <v>1865</v>
      </c>
      <c r="W161" t="s">
        <v>1862</v>
      </c>
    </row>
    <row r="162" spans="1:23" ht="12.75">
      <c r="A162">
        <v>44004616</v>
      </c>
      <c r="B162" t="s">
        <v>2180</v>
      </c>
      <c r="C162" t="s">
        <v>247</v>
      </c>
      <c r="D162" t="s">
        <v>558</v>
      </c>
      <c r="E162" t="s">
        <v>559</v>
      </c>
      <c r="F162" t="s">
        <v>560</v>
      </c>
      <c r="H162" t="s">
        <v>393</v>
      </c>
      <c r="I162" t="s">
        <v>557</v>
      </c>
      <c r="J162" t="s">
        <v>1861</v>
      </c>
      <c r="K162" t="s">
        <v>1862</v>
      </c>
      <c r="L162" t="s">
        <v>1862</v>
      </c>
      <c r="M162" t="s">
        <v>1863</v>
      </c>
      <c r="N162" t="s">
        <v>1863</v>
      </c>
      <c r="O162" t="s">
        <v>1863</v>
      </c>
      <c r="P162" t="s">
        <v>1863</v>
      </c>
      <c r="Q162" t="s">
        <v>1864</v>
      </c>
      <c r="R162" t="s">
        <v>1864</v>
      </c>
      <c r="S162" t="s">
        <v>1865</v>
      </c>
      <c r="T162" t="s">
        <v>1865</v>
      </c>
      <c r="U162" t="s">
        <v>1865</v>
      </c>
      <c r="V162" t="s">
        <v>1865</v>
      </c>
      <c r="W162" t="s">
        <v>1863</v>
      </c>
    </row>
    <row r="163" spans="1:23" ht="12.75">
      <c r="A163">
        <v>44004628</v>
      </c>
      <c r="B163" t="s">
        <v>2181</v>
      </c>
      <c r="C163" t="s">
        <v>247</v>
      </c>
      <c r="D163" t="s">
        <v>135</v>
      </c>
      <c r="E163" t="s">
        <v>591</v>
      </c>
      <c r="F163" t="s">
        <v>592</v>
      </c>
      <c r="G163" t="s">
        <v>2182</v>
      </c>
      <c r="H163" t="s">
        <v>393</v>
      </c>
      <c r="I163" t="s">
        <v>423</v>
      </c>
      <c r="J163" t="s">
        <v>1861</v>
      </c>
      <c r="K163" t="s">
        <v>1862</v>
      </c>
      <c r="L163" t="s">
        <v>1863</v>
      </c>
      <c r="M163" t="s">
        <v>1863</v>
      </c>
      <c r="N163" t="s">
        <v>1863</v>
      </c>
      <c r="O163" t="s">
        <v>1863</v>
      </c>
      <c r="P163" t="s">
        <v>1863</v>
      </c>
      <c r="Q163" t="s">
        <v>1864</v>
      </c>
      <c r="R163" t="s">
        <v>1865</v>
      </c>
      <c r="S163" t="s">
        <v>1865</v>
      </c>
      <c r="T163" t="s">
        <v>1865</v>
      </c>
      <c r="U163" t="s">
        <v>1865</v>
      </c>
      <c r="V163" t="s">
        <v>1865</v>
      </c>
      <c r="W163" t="s">
        <v>1863</v>
      </c>
    </row>
    <row r="164" spans="1:23" ht="12.75">
      <c r="A164">
        <v>44004653</v>
      </c>
      <c r="B164" t="s">
        <v>2183</v>
      </c>
      <c r="C164" t="s">
        <v>335</v>
      </c>
      <c r="D164" t="s">
        <v>2184</v>
      </c>
      <c r="E164" t="s">
        <v>615</v>
      </c>
      <c r="F164" t="s">
        <v>616</v>
      </c>
      <c r="G164" t="s">
        <v>2185</v>
      </c>
      <c r="H164" t="s">
        <v>393</v>
      </c>
      <c r="I164" t="s">
        <v>412</v>
      </c>
      <c r="J164" t="s">
        <v>1861</v>
      </c>
      <c r="K164" t="s">
        <v>1863</v>
      </c>
      <c r="L164" t="s">
        <v>1862</v>
      </c>
      <c r="M164" t="s">
        <v>1862</v>
      </c>
      <c r="N164" t="s">
        <v>1862</v>
      </c>
      <c r="O164" t="s">
        <v>1862</v>
      </c>
      <c r="P164" t="s">
        <v>1862</v>
      </c>
      <c r="Q164" t="s">
        <v>1865</v>
      </c>
      <c r="R164" t="s">
        <v>1864</v>
      </c>
      <c r="S164" t="s">
        <v>1864</v>
      </c>
      <c r="T164" t="s">
        <v>1864</v>
      </c>
      <c r="U164" t="s">
        <v>1864</v>
      </c>
      <c r="V164" t="s">
        <v>1864</v>
      </c>
      <c r="W164" t="s">
        <v>1862</v>
      </c>
    </row>
    <row r="165" spans="1:23" ht="12.75">
      <c r="A165">
        <v>44004665</v>
      </c>
      <c r="B165" t="s">
        <v>2186</v>
      </c>
      <c r="C165" t="s">
        <v>335</v>
      </c>
      <c r="D165" t="s">
        <v>627</v>
      </c>
      <c r="E165" t="s">
        <v>628</v>
      </c>
      <c r="F165" t="s">
        <v>629</v>
      </c>
      <c r="G165" t="s">
        <v>2187</v>
      </c>
      <c r="H165" t="s">
        <v>393</v>
      </c>
      <c r="I165" t="s">
        <v>394</v>
      </c>
      <c r="J165" t="s">
        <v>1861</v>
      </c>
      <c r="K165" t="s">
        <v>1863</v>
      </c>
      <c r="L165" t="s">
        <v>1862</v>
      </c>
      <c r="M165" t="s">
        <v>1862</v>
      </c>
      <c r="N165" t="s">
        <v>1862</v>
      </c>
      <c r="O165" t="s">
        <v>1862</v>
      </c>
      <c r="P165" t="s">
        <v>1863</v>
      </c>
      <c r="Q165" t="s">
        <v>1865</v>
      </c>
      <c r="R165" t="s">
        <v>1864</v>
      </c>
      <c r="S165" t="s">
        <v>1864</v>
      </c>
      <c r="T165" t="s">
        <v>1864</v>
      </c>
      <c r="U165" t="s">
        <v>1864</v>
      </c>
      <c r="V165" t="s">
        <v>1865</v>
      </c>
      <c r="W165" t="s">
        <v>1862</v>
      </c>
    </row>
    <row r="166" spans="1:23" ht="12.75">
      <c r="A166">
        <v>44004677</v>
      </c>
      <c r="B166" t="s">
        <v>2188</v>
      </c>
      <c r="C166" t="s">
        <v>247</v>
      </c>
      <c r="D166" t="s">
        <v>507</v>
      </c>
      <c r="E166" t="s">
        <v>508</v>
      </c>
      <c r="F166" t="s">
        <v>509</v>
      </c>
      <c r="G166" t="s">
        <v>2189</v>
      </c>
      <c r="H166" t="s">
        <v>393</v>
      </c>
      <c r="I166" t="s">
        <v>506</v>
      </c>
      <c r="J166" t="s">
        <v>1861</v>
      </c>
      <c r="K166" t="s">
        <v>1862</v>
      </c>
      <c r="L166" t="s">
        <v>1862</v>
      </c>
      <c r="M166" t="s">
        <v>1863</v>
      </c>
      <c r="N166" t="s">
        <v>1863</v>
      </c>
      <c r="O166" t="s">
        <v>1863</v>
      </c>
      <c r="P166" t="s">
        <v>1863</v>
      </c>
      <c r="Q166" t="s">
        <v>1864</v>
      </c>
      <c r="R166" t="s">
        <v>1864</v>
      </c>
      <c r="S166" t="s">
        <v>1865</v>
      </c>
      <c r="T166" t="s">
        <v>1865</v>
      </c>
      <c r="U166" t="s">
        <v>1865</v>
      </c>
      <c r="V166" t="s">
        <v>1865</v>
      </c>
      <c r="W166" t="s">
        <v>1863</v>
      </c>
    </row>
    <row r="167" spans="1:23" ht="12.75">
      <c r="A167">
        <v>44004689</v>
      </c>
      <c r="B167" t="s">
        <v>2190</v>
      </c>
      <c r="C167" t="s">
        <v>247</v>
      </c>
      <c r="D167" t="s">
        <v>521</v>
      </c>
      <c r="E167" t="s">
        <v>522</v>
      </c>
      <c r="F167" t="s">
        <v>523</v>
      </c>
      <c r="G167" t="s">
        <v>2191</v>
      </c>
      <c r="H167" t="s">
        <v>393</v>
      </c>
      <c r="I167" t="s">
        <v>414</v>
      </c>
      <c r="J167" t="s">
        <v>1861</v>
      </c>
      <c r="K167" t="s">
        <v>1862</v>
      </c>
      <c r="L167" t="s">
        <v>1863</v>
      </c>
      <c r="M167" t="s">
        <v>1863</v>
      </c>
      <c r="N167" t="s">
        <v>1863</v>
      </c>
      <c r="O167" t="s">
        <v>1863</v>
      </c>
      <c r="P167" t="s">
        <v>1863</v>
      </c>
      <c r="Q167" t="s">
        <v>1864</v>
      </c>
      <c r="R167" t="s">
        <v>1865</v>
      </c>
      <c r="S167" t="s">
        <v>1865</v>
      </c>
      <c r="T167" t="s">
        <v>1865</v>
      </c>
      <c r="U167" t="s">
        <v>1865</v>
      </c>
      <c r="V167" t="s">
        <v>1865</v>
      </c>
      <c r="W167" t="s">
        <v>1863</v>
      </c>
    </row>
    <row r="168" spans="1:23" ht="12.75">
      <c r="A168">
        <v>44004690</v>
      </c>
      <c r="B168" t="s">
        <v>2192</v>
      </c>
      <c r="C168" t="s">
        <v>247</v>
      </c>
      <c r="D168" t="s">
        <v>2193</v>
      </c>
      <c r="E168" t="s">
        <v>525</v>
      </c>
      <c r="F168" t="s">
        <v>526</v>
      </c>
      <c r="G168" t="s">
        <v>2194</v>
      </c>
      <c r="H168" t="s">
        <v>393</v>
      </c>
      <c r="I168" t="s">
        <v>524</v>
      </c>
      <c r="J168" t="s">
        <v>1861</v>
      </c>
      <c r="K168" t="s">
        <v>1862</v>
      </c>
      <c r="L168" t="s">
        <v>1862</v>
      </c>
      <c r="M168" t="s">
        <v>1863</v>
      </c>
      <c r="N168" t="s">
        <v>1863</v>
      </c>
      <c r="O168" t="s">
        <v>1863</v>
      </c>
      <c r="P168" t="s">
        <v>1863</v>
      </c>
      <c r="Q168" t="s">
        <v>1864</v>
      </c>
      <c r="R168" t="s">
        <v>1864</v>
      </c>
      <c r="S168" t="s">
        <v>1865</v>
      </c>
      <c r="T168" t="s">
        <v>1865</v>
      </c>
      <c r="U168" t="s">
        <v>1865</v>
      </c>
      <c r="V168" t="s">
        <v>1865</v>
      </c>
      <c r="W168" t="s">
        <v>1863</v>
      </c>
    </row>
    <row r="169" spans="1:23" ht="12.75">
      <c r="A169">
        <v>44004707</v>
      </c>
      <c r="B169" t="s">
        <v>2195</v>
      </c>
      <c r="C169" t="s">
        <v>247</v>
      </c>
      <c r="D169" t="s">
        <v>554</v>
      </c>
      <c r="E169" t="s">
        <v>555</v>
      </c>
      <c r="F169" t="s">
        <v>556</v>
      </c>
      <c r="G169" t="s">
        <v>2196</v>
      </c>
      <c r="H169" t="s">
        <v>393</v>
      </c>
      <c r="I169" t="s">
        <v>553</v>
      </c>
      <c r="J169" t="s">
        <v>1861</v>
      </c>
      <c r="K169" t="s">
        <v>1862</v>
      </c>
      <c r="L169" t="s">
        <v>1863</v>
      </c>
      <c r="M169" t="s">
        <v>1863</v>
      </c>
      <c r="N169" t="s">
        <v>1863</v>
      </c>
      <c r="O169" t="s">
        <v>1863</v>
      </c>
      <c r="P169" t="s">
        <v>1863</v>
      </c>
      <c r="Q169" t="s">
        <v>1864</v>
      </c>
      <c r="R169" t="s">
        <v>1865</v>
      </c>
      <c r="S169" t="s">
        <v>1865</v>
      </c>
      <c r="T169" t="s">
        <v>1865</v>
      </c>
      <c r="U169" t="s">
        <v>1865</v>
      </c>
      <c r="V169" t="s">
        <v>1865</v>
      </c>
      <c r="W169" t="s">
        <v>1863</v>
      </c>
    </row>
    <row r="170" spans="1:23" ht="12.75">
      <c r="A170">
        <v>44004719</v>
      </c>
      <c r="B170" t="s">
        <v>2197</v>
      </c>
      <c r="C170" t="s">
        <v>247</v>
      </c>
      <c r="D170" t="s">
        <v>535</v>
      </c>
      <c r="E170" t="s">
        <v>536</v>
      </c>
      <c r="F170" t="s">
        <v>537</v>
      </c>
      <c r="G170" t="s">
        <v>2198</v>
      </c>
      <c r="H170" t="s">
        <v>393</v>
      </c>
      <c r="I170" t="s">
        <v>534</v>
      </c>
      <c r="J170" t="s">
        <v>1861</v>
      </c>
      <c r="K170" t="s">
        <v>1862</v>
      </c>
      <c r="L170" t="s">
        <v>1862</v>
      </c>
      <c r="M170" t="s">
        <v>1863</v>
      </c>
      <c r="N170" t="s">
        <v>1863</v>
      </c>
      <c r="O170" t="s">
        <v>1863</v>
      </c>
      <c r="P170" t="s">
        <v>1863</v>
      </c>
      <c r="Q170" t="s">
        <v>1864</v>
      </c>
      <c r="R170" t="s">
        <v>1864</v>
      </c>
      <c r="S170" t="s">
        <v>1865</v>
      </c>
      <c r="T170" t="s">
        <v>1865</v>
      </c>
      <c r="U170" t="s">
        <v>1865</v>
      </c>
      <c r="V170" t="s">
        <v>1865</v>
      </c>
      <c r="W170" t="s">
        <v>1863</v>
      </c>
    </row>
    <row r="171" spans="1:23" ht="12.75">
      <c r="A171">
        <v>44004720</v>
      </c>
      <c r="B171" t="s">
        <v>2199</v>
      </c>
      <c r="C171" t="s">
        <v>247</v>
      </c>
      <c r="D171" t="s">
        <v>511</v>
      </c>
      <c r="E171" t="s">
        <v>512</v>
      </c>
      <c r="F171" t="s">
        <v>513</v>
      </c>
      <c r="G171" t="s">
        <v>2200</v>
      </c>
      <c r="H171" t="s">
        <v>393</v>
      </c>
      <c r="I171" t="s">
        <v>510</v>
      </c>
      <c r="J171" t="s">
        <v>1861</v>
      </c>
      <c r="K171" t="s">
        <v>1862</v>
      </c>
      <c r="L171" t="s">
        <v>1863</v>
      </c>
      <c r="M171" t="s">
        <v>1863</v>
      </c>
      <c r="N171" t="s">
        <v>1863</v>
      </c>
      <c r="O171" t="s">
        <v>1863</v>
      </c>
      <c r="P171" t="s">
        <v>1863</v>
      </c>
      <c r="Q171" t="s">
        <v>1864</v>
      </c>
      <c r="R171" t="s">
        <v>1865</v>
      </c>
      <c r="S171" t="s">
        <v>1865</v>
      </c>
      <c r="T171" t="s">
        <v>1865</v>
      </c>
      <c r="U171" t="s">
        <v>1865</v>
      </c>
      <c r="V171" t="s">
        <v>1865</v>
      </c>
      <c r="W171" t="s">
        <v>1863</v>
      </c>
    </row>
    <row r="172" spans="1:23" ht="12.75">
      <c r="A172">
        <v>44004732</v>
      </c>
      <c r="B172" t="s">
        <v>2201</v>
      </c>
      <c r="C172" t="s">
        <v>247</v>
      </c>
      <c r="D172" t="s">
        <v>528</v>
      </c>
      <c r="E172" t="s">
        <v>529</v>
      </c>
      <c r="F172" t="s">
        <v>1779</v>
      </c>
      <c r="G172" t="s">
        <v>2202</v>
      </c>
      <c r="H172" t="s">
        <v>393</v>
      </c>
      <c r="I172" t="s">
        <v>527</v>
      </c>
      <c r="J172" t="s">
        <v>1861</v>
      </c>
      <c r="K172" t="s">
        <v>1862</v>
      </c>
      <c r="L172" t="s">
        <v>1863</v>
      </c>
      <c r="M172" t="s">
        <v>1863</v>
      </c>
      <c r="N172" t="s">
        <v>1863</v>
      </c>
      <c r="O172" t="s">
        <v>1863</v>
      </c>
      <c r="P172" t="s">
        <v>1863</v>
      </c>
      <c r="Q172" t="s">
        <v>1864</v>
      </c>
      <c r="R172" t="s">
        <v>1865</v>
      </c>
      <c r="S172" t="s">
        <v>1865</v>
      </c>
      <c r="T172" t="s">
        <v>1865</v>
      </c>
      <c r="U172" t="s">
        <v>1865</v>
      </c>
      <c r="V172" t="s">
        <v>1865</v>
      </c>
      <c r="W172" t="s">
        <v>1863</v>
      </c>
    </row>
    <row r="173" spans="1:23" ht="12.75">
      <c r="A173">
        <v>44004744</v>
      </c>
      <c r="B173" t="s">
        <v>2203</v>
      </c>
      <c r="C173" t="s">
        <v>247</v>
      </c>
      <c r="D173" t="s">
        <v>543</v>
      </c>
      <c r="E173" t="s">
        <v>544</v>
      </c>
      <c r="F173" t="s">
        <v>1780</v>
      </c>
      <c r="G173" t="s">
        <v>2204</v>
      </c>
      <c r="H173" t="s">
        <v>393</v>
      </c>
      <c r="I173" t="s">
        <v>542</v>
      </c>
      <c r="J173" t="s">
        <v>1861</v>
      </c>
      <c r="K173" t="s">
        <v>1862</v>
      </c>
      <c r="L173" t="s">
        <v>1863</v>
      </c>
      <c r="M173" t="s">
        <v>1863</v>
      </c>
      <c r="N173" t="s">
        <v>1863</v>
      </c>
      <c r="O173" t="s">
        <v>1863</v>
      </c>
      <c r="P173" t="s">
        <v>1863</v>
      </c>
      <c r="Q173" t="s">
        <v>1864</v>
      </c>
      <c r="R173" t="s">
        <v>1865</v>
      </c>
      <c r="S173" t="s">
        <v>1865</v>
      </c>
      <c r="T173" t="s">
        <v>1865</v>
      </c>
      <c r="U173" t="s">
        <v>1865</v>
      </c>
      <c r="V173" t="s">
        <v>1865</v>
      </c>
      <c r="W173" t="s">
        <v>1863</v>
      </c>
    </row>
    <row r="174" spans="1:23" ht="12.75">
      <c r="A174">
        <v>44004756</v>
      </c>
      <c r="B174" t="s">
        <v>2205</v>
      </c>
      <c r="C174" t="s">
        <v>247</v>
      </c>
      <c r="D174" t="s">
        <v>569</v>
      </c>
      <c r="E174" t="s">
        <v>570</v>
      </c>
      <c r="F174" t="s">
        <v>571</v>
      </c>
      <c r="G174" t="s">
        <v>2206</v>
      </c>
      <c r="H174" t="s">
        <v>393</v>
      </c>
      <c r="I174" t="s">
        <v>568</v>
      </c>
      <c r="J174" t="s">
        <v>1861</v>
      </c>
      <c r="K174" t="s">
        <v>1862</v>
      </c>
      <c r="L174" t="s">
        <v>1863</v>
      </c>
      <c r="M174" t="s">
        <v>1863</v>
      </c>
      <c r="N174" t="s">
        <v>1863</v>
      </c>
      <c r="O174" t="s">
        <v>1863</v>
      </c>
      <c r="P174" t="s">
        <v>1863</v>
      </c>
      <c r="Q174" t="s">
        <v>1864</v>
      </c>
      <c r="R174" t="s">
        <v>1865</v>
      </c>
      <c r="S174" t="s">
        <v>1865</v>
      </c>
      <c r="T174" t="s">
        <v>1865</v>
      </c>
      <c r="U174" t="s">
        <v>1865</v>
      </c>
      <c r="V174" t="s">
        <v>1865</v>
      </c>
      <c r="W174" t="s">
        <v>1863</v>
      </c>
    </row>
    <row r="175" spans="1:23" ht="12.75">
      <c r="A175">
        <v>44004768</v>
      </c>
      <c r="B175" t="s">
        <v>2207</v>
      </c>
      <c r="C175" t="s">
        <v>247</v>
      </c>
      <c r="D175" t="s">
        <v>550</v>
      </c>
      <c r="E175" t="s">
        <v>551</v>
      </c>
      <c r="F175" t="s">
        <v>552</v>
      </c>
      <c r="G175" t="s">
        <v>2208</v>
      </c>
      <c r="H175" t="s">
        <v>393</v>
      </c>
      <c r="I175" t="s">
        <v>549</v>
      </c>
      <c r="J175" t="s">
        <v>1861</v>
      </c>
      <c r="K175" t="s">
        <v>1862</v>
      </c>
      <c r="L175" t="s">
        <v>1863</v>
      </c>
      <c r="M175" t="s">
        <v>1863</v>
      </c>
      <c r="N175" t="s">
        <v>1863</v>
      </c>
      <c r="O175" t="s">
        <v>1863</v>
      </c>
      <c r="P175" t="s">
        <v>1863</v>
      </c>
      <c r="Q175" t="s">
        <v>1864</v>
      </c>
      <c r="R175" t="s">
        <v>1865</v>
      </c>
      <c r="S175" t="s">
        <v>1865</v>
      </c>
      <c r="T175" t="s">
        <v>1865</v>
      </c>
      <c r="U175" t="s">
        <v>1865</v>
      </c>
      <c r="V175" t="s">
        <v>1865</v>
      </c>
      <c r="W175" t="s">
        <v>1863</v>
      </c>
    </row>
    <row r="176" spans="1:23" ht="12.75">
      <c r="A176">
        <v>44004771</v>
      </c>
      <c r="B176" t="s">
        <v>2209</v>
      </c>
      <c r="C176" t="s">
        <v>247</v>
      </c>
      <c r="D176" t="s">
        <v>562</v>
      </c>
      <c r="E176" t="s">
        <v>563</v>
      </c>
      <c r="F176" t="s">
        <v>564</v>
      </c>
      <c r="G176" t="s">
        <v>2210</v>
      </c>
      <c r="H176" t="s">
        <v>393</v>
      </c>
      <c r="I176" t="s">
        <v>561</v>
      </c>
      <c r="J176" t="s">
        <v>1861</v>
      </c>
      <c r="K176" t="s">
        <v>1862</v>
      </c>
      <c r="L176" t="s">
        <v>1863</v>
      </c>
      <c r="M176" t="s">
        <v>1863</v>
      </c>
      <c r="N176" t="s">
        <v>1863</v>
      </c>
      <c r="O176" t="s">
        <v>1863</v>
      </c>
      <c r="P176" t="s">
        <v>1863</v>
      </c>
      <c r="Q176" t="s">
        <v>1864</v>
      </c>
      <c r="R176" t="s">
        <v>1865</v>
      </c>
      <c r="S176" t="s">
        <v>1865</v>
      </c>
      <c r="T176" t="s">
        <v>1865</v>
      </c>
      <c r="U176" t="s">
        <v>1865</v>
      </c>
      <c r="V176" t="s">
        <v>1865</v>
      </c>
      <c r="W176" t="s">
        <v>1863</v>
      </c>
    </row>
    <row r="177" spans="1:23" ht="12.75">
      <c r="A177">
        <v>44004781</v>
      </c>
      <c r="B177" t="s">
        <v>2211</v>
      </c>
      <c r="C177" t="s">
        <v>247</v>
      </c>
      <c r="D177" t="s">
        <v>588</v>
      </c>
      <c r="E177" t="s">
        <v>589</v>
      </c>
      <c r="F177" t="s">
        <v>590</v>
      </c>
      <c r="G177" t="s">
        <v>2212</v>
      </c>
      <c r="H177" t="s">
        <v>393</v>
      </c>
      <c r="I177" t="s">
        <v>417</v>
      </c>
      <c r="J177" t="s">
        <v>1861</v>
      </c>
      <c r="K177" t="s">
        <v>1862</v>
      </c>
      <c r="L177" t="s">
        <v>1863</v>
      </c>
      <c r="M177" t="s">
        <v>1863</v>
      </c>
      <c r="N177" t="s">
        <v>1863</v>
      </c>
      <c r="O177" t="s">
        <v>1863</v>
      </c>
      <c r="P177" t="s">
        <v>1863</v>
      </c>
      <c r="Q177" t="s">
        <v>1864</v>
      </c>
      <c r="R177" t="s">
        <v>1865</v>
      </c>
      <c r="S177" t="s">
        <v>1865</v>
      </c>
      <c r="T177" t="s">
        <v>1865</v>
      </c>
      <c r="U177" t="s">
        <v>1865</v>
      </c>
      <c r="V177" t="s">
        <v>1865</v>
      </c>
      <c r="W177" t="s">
        <v>1863</v>
      </c>
    </row>
    <row r="178" spans="1:23" ht="12.75">
      <c r="A178">
        <v>44004793</v>
      </c>
      <c r="B178" t="s">
        <v>2213</v>
      </c>
      <c r="C178" t="s">
        <v>247</v>
      </c>
      <c r="D178" t="s">
        <v>428</v>
      </c>
      <c r="E178" t="s">
        <v>504</v>
      </c>
      <c r="F178" t="s">
        <v>505</v>
      </c>
      <c r="G178" t="s">
        <v>2214</v>
      </c>
      <c r="H178" t="s">
        <v>393</v>
      </c>
      <c r="I178" t="s">
        <v>427</v>
      </c>
      <c r="J178" t="s">
        <v>1861</v>
      </c>
      <c r="K178" t="s">
        <v>1862</v>
      </c>
      <c r="L178" t="s">
        <v>1863</v>
      </c>
      <c r="M178" t="s">
        <v>1863</v>
      </c>
      <c r="N178" t="s">
        <v>1863</v>
      </c>
      <c r="O178" t="s">
        <v>1863</v>
      </c>
      <c r="P178" t="s">
        <v>1863</v>
      </c>
      <c r="Q178" t="s">
        <v>1864</v>
      </c>
      <c r="R178" t="s">
        <v>1865</v>
      </c>
      <c r="S178" t="s">
        <v>1865</v>
      </c>
      <c r="T178" t="s">
        <v>1865</v>
      </c>
      <c r="U178" t="s">
        <v>1865</v>
      </c>
      <c r="V178" t="s">
        <v>1865</v>
      </c>
      <c r="W178" t="s">
        <v>1863</v>
      </c>
    </row>
    <row r="179" spans="1:23" ht="12.75">
      <c r="A179">
        <v>44004801</v>
      </c>
      <c r="B179" t="s">
        <v>2215</v>
      </c>
      <c r="C179" t="s">
        <v>247</v>
      </c>
      <c r="D179" t="s">
        <v>581</v>
      </c>
      <c r="E179" t="s">
        <v>582</v>
      </c>
      <c r="F179" t="s">
        <v>583</v>
      </c>
      <c r="G179" t="s">
        <v>2216</v>
      </c>
      <c r="H179" t="s">
        <v>393</v>
      </c>
      <c r="I179" t="s">
        <v>580</v>
      </c>
      <c r="J179" t="s">
        <v>1861</v>
      </c>
      <c r="K179" t="s">
        <v>1862</v>
      </c>
      <c r="L179" t="s">
        <v>1863</v>
      </c>
      <c r="M179" t="s">
        <v>1863</v>
      </c>
      <c r="N179" t="s">
        <v>1863</v>
      </c>
      <c r="O179" t="s">
        <v>1863</v>
      </c>
      <c r="P179" t="s">
        <v>1863</v>
      </c>
      <c r="Q179" t="s">
        <v>1864</v>
      </c>
      <c r="R179" t="s">
        <v>1865</v>
      </c>
      <c r="S179" t="s">
        <v>1865</v>
      </c>
      <c r="T179" t="s">
        <v>1865</v>
      </c>
      <c r="U179" t="s">
        <v>1865</v>
      </c>
      <c r="V179" t="s">
        <v>1865</v>
      </c>
      <c r="W179" t="s">
        <v>1863</v>
      </c>
    </row>
    <row r="180" spans="1:23" ht="12.75">
      <c r="A180">
        <v>44004811</v>
      </c>
      <c r="B180" t="s">
        <v>2217</v>
      </c>
      <c r="C180" t="s">
        <v>247</v>
      </c>
      <c r="D180" t="s">
        <v>531</v>
      </c>
      <c r="E180" t="s">
        <v>532</v>
      </c>
      <c r="F180" t="s">
        <v>533</v>
      </c>
      <c r="G180" t="s">
        <v>2218</v>
      </c>
      <c r="H180" t="s">
        <v>393</v>
      </c>
      <c r="I180" t="s">
        <v>530</v>
      </c>
      <c r="J180" t="s">
        <v>1861</v>
      </c>
      <c r="K180" t="s">
        <v>1862</v>
      </c>
      <c r="L180" t="s">
        <v>1863</v>
      </c>
      <c r="M180" t="s">
        <v>1863</v>
      </c>
      <c r="N180" t="s">
        <v>1863</v>
      </c>
      <c r="O180" t="s">
        <v>1863</v>
      </c>
      <c r="P180" t="s">
        <v>1863</v>
      </c>
      <c r="Q180" t="s">
        <v>1864</v>
      </c>
      <c r="R180" t="s">
        <v>1865</v>
      </c>
      <c r="S180" t="s">
        <v>1865</v>
      </c>
      <c r="T180" t="s">
        <v>1865</v>
      </c>
      <c r="U180" t="s">
        <v>1865</v>
      </c>
      <c r="V180" t="s">
        <v>1865</v>
      </c>
      <c r="W180" t="s">
        <v>1863</v>
      </c>
    </row>
    <row r="181" spans="1:23" ht="12.75">
      <c r="A181">
        <v>44005062</v>
      </c>
      <c r="B181" t="s">
        <v>2219</v>
      </c>
      <c r="C181" t="s">
        <v>247</v>
      </c>
      <c r="D181" t="s">
        <v>2220</v>
      </c>
      <c r="E181" t="s">
        <v>519</v>
      </c>
      <c r="F181" t="s">
        <v>520</v>
      </c>
      <c r="G181" t="s">
        <v>2221</v>
      </c>
      <c r="H181" t="s">
        <v>393</v>
      </c>
      <c r="I181" t="s">
        <v>518</v>
      </c>
      <c r="J181" t="s">
        <v>1861</v>
      </c>
      <c r="K181" t="s">
        <v>1862</v>
      </c>
      <c r="L181" t="s">
        <v>1862</v>
      </c>
      <c r="M181" t="s">
        <v>1863</v>
      </c>
      <c r="N181" t="s">
        <v>1863</v>
      </c>
      <c r="O181" t="s">
        <v>1863</v>
      </c>
      <c r="P181" t="s">
        <v>1863</v>
      </c>
      <c r="Q181" t="s">
        <v>1864</v>
      </c>
      <c r="R181" t="s">
        <v>1864</v>
      </c>
      <c r="S181" t="s">
        <v>1865</v>
      </c>
      <c r="T181" t="s">
        <v>1865</v>
      </c>
      <c r="U181" t="s">
        <v>1865</v>
      </c>
      <c r="V181" t="s">
        <v>1865</v>
      </c>
      <c r="W181" t="s">
        <v>1863</v>
      </c>
    </row>
    <row r="182" spans="1:23" ht="12.75">
      <c r="A182">
        <v>44005074</v>
      </c>
      <c r="B182" t="s">
        <v>2222</v>
      </c>
      <c r="C182" t="s">
        <v>247</v>
      </c>
      <c r="D182" t="s">
        <v>594</v>
      </c>
      <c r="E182" t="s">
        <v>595</v>
      </c>
      <c r="F182" t="s">
        <v>596</v>
      </c>
      <c r="G182" t="s">
        <v>2223</v>
      </c>
      <c r="H182" t="s">
        <v>393</v>
      </c>
      <c r="I182" t="s">
        <v>593</v>
      </c>
      <c r="J182" t="s">
        <v>1861</v>
      </c>
      <c r="K182" t="s">
        <v>1862</v>
      </c>
      <c r="L182" t="s">
        <v>1862</v>
      </c>
      <c r="M182" t="s">
        <v>1863</v>
      </c>
      <c r="N182" t="s">
        <v>1863</v>
      </c>
      <c r="O182" t="s">
        <v>1863</v>
      </c>
      <c r="P182" t="s">
        <v>1863</v>
      </c>
      <c r="Q182" t="s">
        <v>1864</v>
      </c>
      <c r="R182" t="s">
        <v>1864</v>
      </c>
      <c r="S182" t="s">
        <v>1865</v>
      </c>
      <c r="T182" t="s">
        <v>1865</v>
      </c>
      <c r="U182" t="s">
        <v>1865</v>
      </c>
      <c r="V182" t="s">
        <v>1865</v>
      </c>
      <c r="W182" t="s">
        <v>1863</v>
      </c>
    </row>
    <row r="183" spans="1:23" ht="12.75">
      <c r="A183">
        <v>44005098</v>
      </c>
      <c r="B183" t="s">
        <v>2224</v>
      </c>
      <c r="C183" t="s">
        <v>335</v>
      </c>
      <c r="D183" t="s">
        <v>612</v>
      </c>
      <c r="E183" t="s">
        <v>613</v>
      </c>
      <c r="F183" t="s">
        <v>614</v>
      </c>
      <c r="G183" t="s">
        <v>2225</v>
      </c>
      <c r="H183" t="s">
        <v>393</v>
      </c>
      <c r="I183" t="s">
        <v>411</v>
      </c>
      <c r="J183" t="s">
        <v>1861</v>
      </c>
      <c r="K183" t="s">
        <v>1863</v>
      </c>
      <c r="L183" t="s">
        <v>1862</v>
      </c>
      <c r="M183" t="s">
        <v>1863</v>
      </c>
      <c r="N183" t="s">
        <v>1862</v>
      </c>
      <c r="O183" t="s">
        <v>1862</v>
      </c>
      <c r="P183" t="s">
        <v>1863</v>
      </c>
      <c r="Q183" t="s">
        <v>1865</v>
      </c>
      <c r="R183" t="s">
        <v>1864</v>
      </c>
      <c r="S183" t="s">
        <v>1865</v>
      </c>
      <c r="T183" t="s">
        <v>1864</v>
      </c>
      <c r="U183" t="s">
        <v>1864</v>
      </c>
      <c r="V183" t="s">
        <v>1865</v>
      </c>
      <c r="W183" t="s">
        <v>1862</v>
      </c>
    </row>
    <row r="184" spans="1:23" ht="12.75">
      <c r="A184">
        <v>44005104</v>
      </c>
      <c r="B184" t="s">
        <v>2226</v>
      </c>
      <c r="C184" t="s">
        <v>335</v>
      </c>
      <c r="D184" t="s">
        <v>618</v>
      </c>
      <c r="E184" t="s">
        <v>619</v>
      </c>
      <c r="F184" t="s">
        <v>620</v>
      </c>
      <c r="G184" t="s">
        <v>2227</v>
      </c>
      <c r="H184" t="s">
        <v>393</v>
      </c>
      <c r="I184" t="s">
        <v>452</v>
      </c>
      <c r="J184" t="s">
        <v>1861</v>
      </c>
      <c r="K184" t="s">
        <v>1863</v>
      </c>
      <c r="L184" t="s">
        <v>1862</v>
      </c>
      <c r="M184" t="s">
        <v>1863</v>
      </c>
      <c r="N184" t="s">
        <v>1862</v>
      </c>
      <c r="O184" t="s">
        <v>1862</v>
      </c>
      <c r="P184" t="s">
        <v>1863</v>
      </c>
      <c r="Q184" t="s">
        <v>1865</v>
      </c>
      <c r="R184" t="s">
        <v>1864</v>
      </c>
      <c r="S184" t="s">
        <v>1865</v>
      </c>
      <c r="T184" t="s">
        <v>1864</v>
      </c>
      <c r="U184" t="s">
        <v>1864</v>
      </c>
      <c r="V184" t="s">
        <v>1865</v>
      </c>
      <c r="W184" t="s">
        <v>1862</v>
      </c>
    </row>
    <row r="185" spans="1:23" ht="12.75">
      <c r="A185">
        <v>44005116</v>
      </c>
      <c r="B185" t="s">
        <v>2228</v>
      </c>
      <c r="C185" t="s">
        <v>335</v>
      </c>
      <c r="D185" t="s">
        <v>630</v>
      </c>
      <c r="E185" t="s">
        <v>631</v>
      </c>
      <c r="F185" t="s">
        <v>632</v>
      </c>
      <c r="G185" t="s">
        <v>2229</v>
      </c>
      <c r="H185" t="s">
        <v>393</v>
      </c>
      <c r="I185" t="s">
        <v>475</v>
      </c>
      <c r="J185" t="s">
        <v>1861</v>
      </c>
      <c r="K185" t="s">
        <v>1863</v>
      </c>
      <c r="L185" t="s">
        <v>1862</v>
      </c>
      <c r="M185" t="s">
        <v>1863</v>
      </c>
      <c r="N185" t="s">
        <v>1862</v>
      </c>
      <c r="O185" t="s">
        <v>1863</v>
      </c>
      <c r="P185" t="s">
        <v>1863</v>
      </c>
      <c r="Q185" t="s">
        <v>1865</v>
      </c>
      <c r="R185" t="s">
        <v>1864</v>
      </c>
      <c r="S185" t="s">
        <v>1865</v>
      </c>
      <c r="T185" t="s">
        <v>1864</v>
      </c>
      <c r="U185" t="s">
        <v>1865</v>
      </c>
      <c r="V185" t="s">
        <v>1865</v>
      </c>
      <c r="W185" t="s">
        <v>1862</v>
      </c>
    </row>
    <row r="186" spans="1:23" ht="12.75">
      <c r="A186">
        <v>44005128</v>
      </c>
      <c r="B186" t="s">
        <v>2230</v>
      </c>
      <c r="C186" t="s">
        <v>335</v>
      </c>
      <c r="D186" t="s">
        <v>621</v>
      </c>
      <c r="E186" t="s">
        <v>622</v>
      </c>
      <c r="F186" t="s">
        <v>623</v>
      </c>
      <c r="G186" t="s">
        <v>2231</v>
      </c>
      <c r="H186" t="s">
        <v>393</v>
      </c>
      <c r="I186" t="s">
        <v>415</v>
      </c>
      <c r="J186" t="s">
        <v>1861</v>
      </c>
      <c r="K186" t="s">
        <v>1863</v>
      </c>
      <c r="L186" t="s">
        <v>1862</v>
      </c>
      <c r="M186" t="s">
        <v>1863</v>
      </c>
      <c r="N186" t="s">
        <v>1863</v>
      </c>
      <c r="O186" t="s">
        <v>1863</v>
      </c>
      <c r="P186" t="s">
        <v>1863</v>
      </c>
      <c r="Q186" t="s">
        <v>1865</v>
      </c>
      <c r="R186" t="s">
        <v>1864</v>
      </c>
      <c r="S186" t="s">
        <v>1865</v>
      </c>
      <c r="T186" t="s">
        <v>1865</v>
      </c>
      <c r="U186" t="s">
        <v>1865</v>
      </c>
      <c r="V186" t="s">
        <v>1865</v>
      </c>
      <c r="W186" t="s">
        <v>1863</v>
      </c>
    </row>
    <row r="187" spans="1:23" ht="12.75">
      <c r="A187">
        <v>44005131</v>
      </c>
      <c r="B187" t="s">
        <v>2232</v>
      </c>
      <c r="C187" t="s">
        <v>247</v>
      </c>
      <c r="D187" t="s">
        <v>539</v>
      </c>
      <c r="E187" t="s">
        <v>540</v>
      </c>
      <c r="F187" t="s">
        <v>541</v>
      </c>
      <c r="G187" t="s">
        <v>2233</v>
      </c>
      <c r="H187" t="s">
        <v>393</v>
      </c>
      <c r="I187" t="s">
        <v>538</v>
      </c>
      <c r="J187" t="s">
        <v>1861</v>
      </c>
      <c r="K187" t="s">
        <v>1862</v>
      </c>
      <c r="L187" t="s">
        <v>1863</v>
      </c>
      <c r="M187" t="s">
        <v>1863</v>
      </c>
      <c r="N187" t="s">
        <v>1863</v>
      </c>
      <c r="O187" t="s">
        <v>1863</v>
      </c>
      <c r="P187" t="s">
        <v>1863</v>
      </c>
      <c r="Q187" t="s">
        <v>1864</v>
      </c>
      <c r="R187" t="s">
        <v>1865</v>
      </c>
      <c r="S187" t="s">
        <v>1865</v>
      </c>
      <c r="T187" t="s">
        <v>1865</v>
      </c>
      <c r="U187" t="s">
        <v>1865</v>
      </c>
      <c r="V187" t="s">
        <v>1865</v>
      </c>
      <c r="W187" t="s">
        <v>1863</v>
      </c>
    </row>
    <row r="188" spans="1:23" ht="12.75">
      <c r="A188">
        <v>44005153</v>
      </c>
      <c r="B188" t="s">
        <v>2234</v>
      </c>
      <c r="C188" t="s">
        <v>247</v>
      </c>
      <c r="D188" t="s">
        <v>515</v>
      </c>
      <c r="E188" t="s">
        <v>516</v>
      </c>
      <c r="F188" t="s">
        <v>517</v>
      </c>
      <c r="G188" t="s">
        <v>2235</v>
      </c>
      <c r="H188" t="s">
        <v>393</v>
      </c>
      <c r="I188" t="s">
        <v>514</v>
      </c>
      <c r="J188" t="s">
        <v>1861</v>
      </c>
      <c r="K188" t="s">
        <v>1862</v>
      </c>
      <c r="L188" t="s">
        <v>1863</v>
      </c>
      <c r="M188" t="s">
        <v>1863</v>
      </c>
      <c r="N188" t="s">
        <v>1863</v>
      </c>
      <c r="O188" t="s">
        <v>1863</v>
      </c>
      <c r="P188" t="s">
        <v>1863</v>
      </c>
      <c r="Q188" t="s">
        <v>1864</v>
      </c>
      <c r="R188" t="s">
        <v>1865</v>
      </c>
      <c r="S188" t="s">
        <v>1865</v>
      </c>
      <c r="T188" t="s">
        <v>1865</v>
      </c>
      <c r="U188" t="s">
        <v>1865</v>
      </c>
      <c r="V188" t="s">
        <v>1865</v>
      </c>
      <c r="W188" t="s">
        <v>1863</v>
      </c>
    </row>
    <row r="189" spans="1:23" ht="12.75">
      <c r="A189">
        <v>44005165</v>
      </c>
      <c r="B189" t="s">
        <v>2236</v>
      </c>
      <c r="C189" t="s">
        <v>247</v>
      </c>
      <c r="D189" t="s">
        <v>577</v>
      </c>
      <c r="E189" t="s">
        <v>578</v>
      </c>
      <c r="F189" t="s">
        <v>579</v>
      </c>
      <c r="G189" t="s">
        <v>2237</v>
      </c>
      <c r="H189" t="s">
        <v>393</v>
      </c>
      <c r="I189" t="s">
        <v>576</v>
      </c>
      <c r="J189" t="s">
        <v>1861</v>
      </c>
      <c r="K189" t="s">
        <v>1862</v>
      </c>
      <c r="L189" t="s">
        <v>1863</v>
      </c>
      <c r="M189" t="s">
        <v>1863</v>
      </c>
      <c r="N189" t="s">
        <v>1863</v>
      </c>
      <c r="O189" t="s">
        <v>1863</v>
      </c>
      <c r="P189" t="s">
        <v>1863</v>
      </c>
      <c r="Q189" t="s">
        <v>1864</v>
      </c>
      <c r="R189" t="s">
        <v>1865</v>
      </c>
      <c r="S189" t="s">
        <v>1865</v>
      </c>
      <c r="T189" t="s">
        <v>1865</v>
      </c>
      <c r="U189" t="s">
        <v>1865</v>
      </c>
      <c r="V189" t="s">
        <v>1865</v>
      </c>
      <c r="W189" t="s">
        <v>1863</v>
      </c>
    </row>
    <row r="190" spans="1:23" ht="12.75">
      <c r="A190">
        <v>44005177</v>
      </c>
      <c r="B190" t="s">
        <v>2238</v>
      </c>
      <c r="C190" t="s">
        <v>335</v>
      </c>
      <c r="D190" t="s">
        <v>609</v>
      </c>
      <c r="E190" t="s">
        <v>610</v>
      </c>
      <c r="F190" t="s">
        <v>611</v>
      </c>
      <c r="G190" t="s">
        <v>2239</v>
      </c>
      <c r="H190" t="s">
        <v>393</v>
      </c>
      <c r="I190" t="s">
        <v>395</v>
      </c>
      <c r="J190" t="s">
        <v>1861</v>
      </c>
      <c r="K190" t="s">
        <v>1863</v>
      </c>
      <c r="L190" t="s">
        <v>1862</v>
      </c>
      <c r="M190" t="s">
        <v>1862</v>
      </c>
      <c r="N190" t="s">
        <v>1862</v>
      </c>
      <c r="O190" t="s">
        <v>1863</v>
      </c>
      <c r="P190" t="s">
        <v>1863</v>
      </c>
      <c r="Q190" t="s">
        <v>1865</v>
      </c>
      <c r="R190" t="s">
        <v>1864</v>
      </c>
      <c r="S190" t="s">
        <v>1864</v>
      </c>
      <c r="T190" t="s">
        <v>1864</v>
      </c>
      <c r="U190" t="s">
        <v>1865</v>
      </c>
      <c r="V190" t="s">
        <v>1865</v>
      </c>
      <c r="W190" t="s">
        <v>1862</v>
      </c>
    </row>
    <row r="191" spans="1:23" ht="12.75">
      <c r="A191">
        <v>44005190</v>
      </c>
      <c r="B191" t="s">
        <v>2240</v>
      </c>
      <c r="C191" t="s">
        <v>386</v>
      </c>
      <c r="D191" t="s">
        <v>651</v>
      </c>
      <c r="E191" t="s">
        <v>652</v>
      </c>
      <c r="F191" t="s">
        <v>653</v>
      </c>
      <c r="G191" t="s">
        <v>2241</v>
      </c>
      <c r="H191" t="s">
        <v>393</v>
      </c>
      <c r="I191" t="s">
        <v>524</v>
      </c>
      <c r="J191" t="s">
        <v>1861</v>
      </c>
      <c r="K191" t="s">
        <v>1863</v>
      </c>
      <c r="L191" t="s">
        <v>1862</v>
      </c>
      <c r="M191" t="s">
        <v>1863</v>
      </c>
      <c r="N191" t="s">
        <v>1863</v>
      </c>
      <c r="O191" t="s">
        <v>1863</v>
      </c>
      <c r="P191" t="s">
        <v>1863</v>
      </c>
      <c r="Q191" t="s">
        <v>1865</v>
      </c>
      <c r="R191" t="s">
        <v>1864</v>
      </c>
      <c r="S191" t="s">
        <v>1865</v>
      </c>
      <c r="T191" t="s">
        <v>1865</v>
      </c>
      <c r="U191" t="s">
        <v>1865</v>
      </c>
      <c r="V191" t="s">
        <v>1865</v>
      </c>
      <c r="W191" t="s">
        <v>1863</v>
      </c>
    </row>
    <row r="192" spans="1:23" ht="12.75">
      <c r="A192">
        <v>44005207</v>
      </c>
      <c r="B192" t="s">
        <v>2242</v>
      </c>
      <c r="C192" t="s">
        <v>335</v>
      </c>
      <c r="D192" t="s">
        <v>607</v>
      </c>
      <c r="E192">
        <v>978710215</v>
      </c>
      <c r="F192" t="s">
        <v>608</v>
      </c>
      <c r="G192" t="s">
        <v>2243</v>
      </c>
      <c r="H192" t="s">
        <v>393</v>
      </c>
      <c r="I192" t="s">
        <v>427</v>
      </c>
      <c r="J192" t="s">
        <v>1861</v>
      </c>
      <c r="K192" t="s">
        <v>1863</v>
      </c>
      <c r="L192" t="s">
        <v>1862</v>
      </c>
      <c r="M192" t="s">
        <v>1863</v>
      </c>
      <c r="N192" t="s">
        <v>1862</v>
      </c>
      <c r="O192" t="s">
        <v>1863</v>
      </c>
      <c r="P192" t="s">
        <v>1863</v>
      </c>
      <c r="Q192" t="s">
        <v>1865</v>
      </c>
      <c r="R192" t="s">
        <v>1864</v>
      </c>
      <c r="S192" t="s">
        <v>1865</v>
      </c>
      <c r="T192" t="s">
        <v>1864</v>
      </c>
      <c r="U192" t="s">
        <v>1865</v>
      </c>
      <c r="V192" t="s">
        <v>1865</v>
      </c>
      <c r="W192" t="s">
        <v>1862</v>
      </c>
    </row>
    <row r="193" spans="1:23" ht="12.75">
      <c r="A193">
        <v>44010011</v>
      </c>
      <c r="B193" t="s">
        <v>2244</v>
      </c>
      <c r="C193" t="s">
        <v>91</v>
      </c>
      <c r="D193" t="s">
        <v>648</v>
      </c>
      <c r="E193" t="s">
        <v>649</v>
      </c>
      <c r="F193" t="s">
        <v>650</v>
      </c>
      <c r="G193" t="s">
        <v>2245</v>
      </c>
      <c r="H193" t="s">
        <v>393</v>
      </c>
      <c r="I193" t="s">
        <v>393</v>
      </c>
      <c r="J193" t="s">
        <v>1861</v>
      </c>
      <c r="K193" t="s">
        <v>1863</v>
      </c>
      <c r="L193" t="s">
        <v>1863</v>
      </c>
      <c r="M193" t="s">
        <v>1863</v>
      </c>
      <c r="N193" t="s">
        <v>1862</v>
      </c>
      <c r="O193" t="s">
        <v>1862</v>
      </c>
      <c r="P193" t="s">
        <v>1862</v>
      </c>
      <c r="Q193" t="s">
        <v>1865</v>
      </c>
      <c r="R193" t="s">
        <v>1865</v>
      </c>
      <c r="S193" t="s">
        <v>1865</v>
      </c>
      <c r="T193" t="s">
        <v>1864</v>
      </c>
      <c r="U193" t="s">
        <v>1864</v>
      </c>
      <c r="V193" t="s">
        <v>1864</v>
      </c>
      <c r="W193" t="s">
        <v>1862</v>
      </c>
    </row>
    <row r="194" spans="1:23" ht="12.75">
      <c r="A194">
        <v>44010100</v>
      </c>
      <c r="B194" t="s">
        <v>2246</v>
      </c>
      <c r="C194" t="s">
        <v>100</v>
      </c>
      <c r="D194" t="s">
        <v>436</v>
      </c>
      <c r="E194" t="s">
        <v>437</v>
      </c>
      <c r="F194" t="s">
        <v>438</v>
      </c>
      <c r="G194" t="s">
        <v>2247</v>
      </c>
      <c r="H194" t="s">
        <v>393</v>
      </c>
      <c r="I194" t="s">
        <v>395</v>
      </c>
      <c r="J194" t="s">
        <v>1861</v>
      </c>
      <c r="K194" t="s">
        <v>1862</v>
      </c>
      <c r="L194" t="s">
        <v>1863</v>
      </c>
      <c r="M194" t="s">
        <v>1863</v>
      </c>
      <c r="N194" t="s">
        <v>1863</v>
      </c>
      <c r="O194" t="s">
        <v>1863</v>
      </c>
      <c r="P194" t="s">
        <v>1863</v>
      </c>
      <c r="Q194" t="s">
        <v>1864</v>
      </c>
      <c r="R194" t="s">
        <v>1865</v>
      </c>
      <c r="S194" t="s">
        <v>1865</v>
      </c>
      <c r="T194" t="s">
        <v>1865</v>
      </c>
      <c r="U194" t="s">
        <v>1865</v>
      </c>
      <c r="V194" t="s">
        <v>1865</v>
      </c>
      <c r="W194" t="s">
        <v>1863</v>
      </c>
    </row>
    <row r="195" spans="1:23" ht="12.75">
      <c r="A195">
        <v>44010203</v>
      </c>
      <c r="B195" t="s">
        <v>2248</v>
      </c>
      <c r="C195" t="s">
        <v>100</v>
      </c>
      <c r="D195" t="s">
        <v>439</v>
      </c>
      <c r="E195">
        <v>978831338</v>
      </c>
      <c r="F195" t="s">
        <v>440</v>
      </c>
      <c r="G195" t="s">
        <v>2249</v>
      </c>
      <c r="H195" t="s">
        <v>393</v>
      </c>
      <c r="I195" t="s">
        <v>395</v>
      </c>
      <c r="J195" t="s">
        <v>1861</v>
      </c>
      <c r="K195" t="s">
        <v>1862</v>
      </c>
      <c r="L195" t="s">
        <v>1863</v>
      </c>
      <c r="M195" t="s">
        <v>1863</v>
      </c>
      <c r="N195" t="s">
        <v>1863</v>
      </c>
      <c r="O195" t="s">
        <v>1863</v>
      </c>
      <c r="P195" t="s">
        <v>1863</v>
      </c>
      <c r="Q195" t="s">
        <v>1864</v>
      </c>
      <c r="R195" t="s">
        <v>1865</v>
      </c>
      <c r="S195" t="s">
        <v>1865</v>
      </c>
      <c r="T195" t="s">
        <v>1865</v>
      </c>
      <c r="U195" t="s">
        <v>1865</v>
      </c>
      <c r="V195" t="s">
        <v>1865</v>
      </c>
      <c r="W195" t="s">
        <v>1863</v>
      </c>
    </row>
    <row r="196" spans="1:23" ht="12.75">
      <c r="A196">
        <v>44010537</v>
      </c>
      <c r="B196" t="s">
        <v>2250</v>
      </c>
      <c r="C196" t="s">
        <v>91</v>
      </c>
      <c r="D196" t="s">
        <v>420</v>
      </c>
      <c r="E196" t="s">
        <v>421</v>
      </c>
      <c r="F196" t="s">
        <v>422</v>
      </c>
      <c r="H196" t="s">
        <v>393</v>
      </c>
      <c r="I196" t="s">
        <v>395</v>
      </c>
      <c r="J196" t="s">
        <v>1861</v>
      </c>
      <c r="K196" t="s">
        <v>1863</v>
      </c>
      <c r="L196" t="s">
        <v>1863</v>
      </c>
      <c r="M196" t="s">
        <v>1863</v>
      </c>
      <c r="N196" t="s">
        <v>1862</v>
      </c>
      <c r="O196" t="s">
        <v>1862</v>
      </c>
      <c r="P196" t="s">
        <v>1862</v>
      </c>
      <c r="Q196" t="s">
        <v>1865</v>
      </c>
      <c r="R196" t="s">
        <v>1865</v>
      </c>
      <c r="S196" t="s">
        <v>1865</v>
      </c>
      <c r="T196" t="s">
        <v>1864</v>
      </c>
      <c r="U196" t="s">
        <v>1864</v>
      </c>
      <c r="V196" t="s">
        <v>1864</v>
      </c>
      <c r="W196" t="s">
        <v>1862</v>
      </c>
    </row>
    <row r="197" spans="1:23" ht="12.75">
      <c r="A197">
        <v>44010719</v>
      </c>
      <c r="B197" t="s">
        <v>2251</v>
      </c>
      <c r="C197" t="s">
        <v>247</v>
      </c>
      <c r="D197" t="s">
        <v>566</v>
      </c>
      <c r="E197">
        <v>978714352</v>
      </c>
      <c r="F197" t="s">
        <v>567</v>
      </c>
      <c r="G197" t="s">
        <v>2252</v>
      </c>
      <c r="H197" t="s">
        <v>393</v>
      </c>
      <c r="I197" t="s">
        <v>565</v>
      </c>
      <c r="J197" t="s">
        <v>1861</v>
      </c>
      <c r="K197" t="s">
        <v>1862</v>
      </c>
      <c r="L197" t="s">
        <v>1862</v>
      </c>
      <c r="M197" t="s">
        <v>1863</v>
      </c>
      <c r="N197" t="s">
        <v>1863</v>
      </c>
      <c r="O197" t="s">
        <v>1863</v>
      </c>
      <c r="P197" t="s">
        <v>1863</v>
      </c>
      <c r="Q197" t="s">
        <v>1864</v>
      </c>
      <c r="R197" t="s">
        <v>1864</v>
      </c>
      <c r="S197" t="s">
        <v>1865</v>
      </c>
      <c r="T197" t="s">
        <v>1865</v>
      </c>
      <c r="U197" t="s">
        <v>1865</v>
      </c>
      <c r="V197" t="s">
        <v>1865</v>
      </c>
      <c r="W197" t="s">
        <v>1863</v>
      </c>
    </row>
    <row r="198" spans="1:23" ht="12.75">
      <c r="A198">
        <v>50000126</v>
      </c>
      <c r="B198" t="s">
        <v>1992</v>
      </c>
      <c r="C198" t="s">
        <v>100</v>
      </c>
      <c r="D198" t="s">
        <v>971</v>
      </c>
      <c r="E198">
        <v>976611354</v>
      </c>
      <c r="F198" t="s">
        <v>972</v>
      </c>
      <c r="G198" t="s">
        <v>2253</v>
      </c>
      <c r="H198" t="s">
        <v>654</v>
      </c>
      <c r="I198" t="s">
        <v>677</v>
      </c>
      <c r="J198" t="s">
        <v>1861</v>
      </c>
      <c r="K198" t="s">
        <v>1862</v>
      </c>
      <c r="L198" t="s">
        <v>1863</v>
      </c>
      <c r="M198" t="s">
        <v>1863</v>
      </c>
      <c r="N198" t="s">
        <v>1863</v>
      </c>
      <c r="O198" t="s">
        <v>1863</v>
      </c>
      <c r="P198" t="s">
        <v>1863</v>
      </c>
      <c r="Q198" t="s">
        <v>1864</v>
      </c>
      <c r="R198" t="s">
        <v>1865</v>
      </c>
      <c r="S198" t="s">
        <v>1865</v>
      </c>
      <c r="T198" t="s">
        <v>1865</v>
      </c>
      <c r="U198" t="s">
        <v>1865</v>
      </c>
      <c r="V198" t="s">
        <v>1865</v>
      </c>
      <c r="W198" t="s">
        <v>1863</v>
      </c>
    </row>
    <row r="199" spans="1:23" ht="12.75">
      <c r="A199">
        <v>50000151</v>
      </c>
      <c r="B199" t="s">
        <v>2254</v>
      </c>
      <c r="C199" t="s">
        <v>26</v>
      </c>
      <c r="D199" t="s">
        <v>678</v>
      </c>
      <c r="E199" t="s">
        <v>679</v>
      </c>
      <c r="F199" t="s">
        <v>680</v>
      </c>
      <c r="G199" t="s">
        <v>2255</v>
      </c>
      <c r="H199" t="s">
        <v>654</v>
      </c>
      <c r="I199" t="s">
        <v>677</v>
      </c>
      <c r="J199" t="s">
        <v>1883</v>
      </c>
      <c r="K199" t="s">
        <v>1862</v>
      </c>
      <c r="L199" t="s">
        <v>1862</v>
      </c>
      <c r="M199" t="s">
        <v>1863</v>
      </c>
      <c r="N199" t="s">
        <v>1863</v>
      </c>
      <c r="O199" t="s">
        <v>1863</v>
      </c>
      <c r="P199" t="s">
        <v>1863</v>
      </c>
      <c r="Q199" t="s">
        <v>1884</v>
      </c>
      <c r="R199" t="s">
        <v>1884</v>
      </c>
      <c r="S199" t="s">
        <v>1865</v>
      </c>
      <c r="T199" t="s">
        <v>1865</v>
      </c>
      <c r="U199" t="s">
        <v>1865</v>
      </c>
      <c r="V199" t="s">
        <v>1865</v>
      </c>
      <c r="W199" t="s">
        <v>1863</v>
      </c>
    </row>
    <row r="200" spans="1:23" ht="12.75">
      <c r="A200">
        <v>50000163</v>
      </c>
      <c r="B200" t="s">
        <v>2256</v>
      </c>
      <c r="C200" t="s">
        <v>335</v>
      </c>
      <c r="D200" t="s">
        <v>1526</v>
      </c>
      <c r="E200" t="s">
        <v>1527</v>
      </c>
      <c r="F200" t="s">
        <v>1528</v>
      </c>
      <c r="G200" t="s">
        <v>2257</v>
      </c>
      <c r="H200" t="s">
        <v>654</v>
      </c>
      <c r="I200" t="s">
        <v>677</v>
      </c>
      <c r="J200" t="s">
        <v>1861</v>
      </c>
      <c r="K200" t="s">
        <v>1863</v>
      </c>
      <c r="L200" t="s">
        <v>1862</v>
      </c>
      <c r="M200" t="s">
        <v>1862</v>
      </c>
      <c r="N200" t="s">
        <v>1862</v>
      </c>
      <c r="O200" t="s">
        <v>1863</v>
      </c>
      <c r="P200" t="s">
        <v>1863</v>
      </c>
      <c r="Q200" t="s">
        <v>1865</v>
      </c>
      <c r="R200" t="s">
        <v>1864</v>
      </c>
      <c r="S200" t="s">
        <v>1864</v>
      </c>
      <c r="T200" t="s">
        <v>1864</v>
      </c>
      <c r="U200" t="s">
        <v>1865</v>
      </c>
      <c r="V200" t="s">
        <v>1865</v>
      </c>
      <c r="W200" t="s">
        <v>1862</v>
      </c>
    </row>
    <row r="201" spans="1:23" ht="12.75">
      <c r="A201">
        <v>50000291</v>
      </c>
      <c r="B201" t="s">
        <v>2258</v>
      </c>
      <c r="C201" t="s">
        <v>100</v>
      </c>
      <c r="D201" t="s">
        <v>974</v>
      </c>
      <c r="E201" t="s">
        <v>975</v>
      </c>
      <c r="F201" t="s">
        <v>976</v>
      </c>
      <c r="G201" t="s">
        <v>2259</v>
      </c>
      <c r="H201" t="s">
        <v>654</v>
      </c>
      <c r="I201" t="s">
        <v>973</v>
      </c>
      <c r="J201" t="s">
        <v>1861</v>
      </c>
      <c r="K201" t="s">
        <v>1862</v>
      </c>
      <c r="L201" t="s">
        <v>1863</v>
      </c>
      <c r="M201" t="s">
        <v>1863</v>
      </c>
      <c r="N201" t="s">
        <v>1863</v>
      </c>
      <c r="O201" t="s">
        <v>1863</v>
      </c>
      <c r="P201" t="s">
        <v>1863</v>
      </c>
      <c r="Q201" t="s">
        <v>1864</v>
      </c>
      <c r="R201" t="s">
        <v>1865</v>
      </c>
      <c r="S201" t="s">
        <v>1865</v>
      </c>
      <c r="T201" t="s">
        <v>1865</v>
      </c>
      <c r="U201" t="s">
        <v>1865</v>
      </c>
      <c r="V201" t="s">
        <v>1865</v>
      </c>
      <c r="W201" t="s">
        <v>1863</v>
      </c>
    </row>
    <row r="202" spans="1:23" ht="12.75">
      <c r="A202">
        <v>50000369</v>
      </c>
      <c r="B202" t="s">
        <v>2260</v>
      </c>
      <c r="C202" t="s">
        <v>100</v>
      </c>
      <c r="D202" t="s">
        <v>985</v>
      </c>
      <c r="E202" t="s">
        <v>986</v>
      </c>
      <c r="F202" t="s">
        <v>987</v>
      </c>
      <c r="G202" t="s">
        <v>2261</v>
      </c>
      <c r="H202" t="s">
        <v>654</v>
      </c>
      <c r="I202" t="s">
        <v>984</v>
      </c>
      <c r="J202" t="s">
        <v>1861</v>
      </c>
      <c r="K202" t="s">
        <v>1862</v>
      </c>
      <c r="L202" t="s">
        <v>1863</v>
      </c>
      <c r="M202" t="s">
        <v>1863</v>
      </c>
      <c r="N202" t="s">
        <v>1863</v>
      </c>
      <c r="O202" t="s">
        <v>1863</v>
      </c>
      <c r="P202" t="s">
        <v>1863</v>
      </c>
      <c r="Q202" t="s">
        <v>1864</v>
      </c>
      <c r="R202" t="s">
        <v>1865</v>
      </c>
      <c r="S202" t="s">
        <v>1865</v>
      </c>
      <c r="T202" t="s">
        <v>1865</v>
      </c>
      <c r="U202" t="s">
        <v>1865</v>
      </c>
      <c r="V202" t="s">
        <v>1865</v>
      </c>
      <c r="W202" t="s">
        <v>1863</v>
      </c>
    </row>
    <row r="203" spans="1:23" ht="12.75">
      <c r="A203">
        <v>50000370</v>
      </c>
      <c r="B203" t="s">
        <v>2262</v>
      </c>
      <c r="C203" t="s">
        <v>100</v>
      </c>
      <c r="D203" t="s">
        <v>988</v>
      </c>
      <c r="E203" t="s">
        <v>989</v>
      </c>
      <c r="F203" t="s">
        <v>990</v>
      </c>
      <c r="G203" t="s">
        <v>2263</v>
      </c>
      <c r="H203" t="s">
        <v>654</v>
      </c>
      <c r="I203" t="s">
        <v>883</v>
      </c>
      <c r="J203" t="s">
        <v>1861</v>
      </c>
      <c r="K203" t="s">
        <v>1862</v>
      </c>
      <c r="L203" t="s">
        <v>1863</v>
      </c>
      <c r="M203" t="s">
        <v>1863</v>
      </c>
      <c r="N203" t="s">
        <v>1863</v>
      </c>
      <c r="O203" t="s">
        <v>1863</v>
      </c>
      <c r="P203" t="s">
        <v>1863</v>
      </c>
      <c r="Q203" t="s">
        <v>1864</v>
      </c>
      <c r="R203" t="s">
        <v>1865</v>
      </c>
      <c r="S203" t="s">
        <v>1865</v>
      </c>
      <c r="T203" t="s">
        <v>1865</v>
      </c>
      <c r="U203" t="s">
        <v>1865</v>
      </c>
      <c r="V203" t="s">
        <v>1865</v>
      </c>
      <c r="W203" t="s">
        <v>1863</v>
      </c>
    </row>
    <row r="204" spans="1:23" ht="12.75">
      <c r="A204">
        <v>50000412</v>
      </c>
      <c r="B204" t="s">
        <v>2264</v>
      </c>
      <c r="C204" t="s">
        <v>64</v>
      </c>
      <c r="D204" t="s">
        <v>884</v>
      </c>
      <c r="E204" t="s">
        <v>885</v>
      </c>
      <c r="F204" t="s">
        <v>886</v>
      </c>
      <c r="G204" t="s">
        <v>2265</v>
      </c>
      <c r="H204" t="s">
        <v>654</v>
      </c>
      <c r="I204" t="s">
        <v>883</v>
      </c>
      <c r="J204" t="s">
        <v>1883</v>
      </c>
      <c r="K204" t="s">
        <v>1863</v>
      </c>
      <c r="L204" t="s">
        <v>1862</v>
      </c>
      <c r="M204" t="s">
        <v>1862</v>
      </c>
      <c r="N204" t="s">
        <v>1862</v>
      </c>
      <c r="O204" t="s">
        <v>1862</v>
      </c>
      <c r="P204" t="s">
        <v>1862</v>
      </c>
      <c r="Q204" t="s">
        <v>1865</v>
      </c>
      <c r="R204" t="s">
        <v>1884</v>
      </c>
      <c r="S204" t="s">
        <v>1884</v>
      </c>
      <c r="T204" t="s">
        <v>1884</v>
      </c>
      <c r="U204" t="s">
        <v>1884</v>
      </c>
      <c r="V204" t="s">
        <v>1884</v>
      </c>
      <c r="W204" t="s">
        <v>1862</v>
      </c>
    </row>
    <row r="205" spans="1:23" ht="12.75">
      <c r="A205">
        <v>50000436</v>
      </c>
      <c r="B205" t="s">
        <v>2266</v>
      </c>
      <c r="C205" t="s">
        <v>100</v>
      </c>
      <c r="D205" t="s">
        <v>994</v>
      </c>
      <c r="E205" t="s">
        <v>995</v>
      </c>
      <c r="F205" t="s">
        <v>1801</v>
      </c>
      <c r="G205" t="s">
        <v>2267</v>
      </c>
      <c r="H205" t="s">
        <v>654</v>
      </c>
      <c r="I205" t="s">
        <v>993</v>
      </c>
      <c r="J205" t="s">
        <v>1861</v>
      </c>
      <c r="K205" t="s">
        <v>1862</v>
      </c>
      <c r="L205" t="s">
        <v>1863</v>
      </c>
      <c r="M205" t="s">
        <v>1863</v>
      </c>
      <c r="N205" t="s">
        <v>1863</v>
      </c>
      <c r="O205" t="s">
        <v>1863</v>
      </c>
      <c r="P205" t="s">
        <v>1863</v>
      </c>
      <c r="Q205" t="s">
        <v>1864</v>
      </c>
      <c r="R205" t="s">
        <v>1865</v>
      </c>
      <c r="S205" t="s">
        <v>1865</v>
      </c>
      <c r="T205" t="s">
        <v>1865</v>
      </c>
      <c r="U205" t="s">
        <v>1865</v>
      </c>
      <c r="V205" t="s">
        <v>1865</v>
      </c>
      <c r="W205" t="s">
        <v>1863</v>
      </c>
    </row>
    <row r="206" spans="1:23" ht="12.75">
      <c r="A206">
        <v>50000618</v>
      </c>
      <c r="B206" t="s">
        <v>2268</v>
      </c>
      <c r="C206" t="s">
        <v>100</v>
      </c>
      <c r="D206" t="s">
        <v>2269</v>
      </c>
      <c r="E206" t="s">
        <v>997</v>
      </c>
      <c r="F206" t="s">
        <v>998</v>
      </c>
      <c r="G206" t="s">
        <v>2270</v>
      </c>
      <c r="H206" t="s">
        <v>654</v>
      </c>
      <c r="I206" t="s">
        <v>996</v>
      </c>
      <c r="J206" t="s">
        <v>1861</v>
      </c>
      <c r="K206" t="s">
        <v>1862</v>
      </c>
      <c r="L206" t="s">
        <v>1863</v>
      </c>
      <c r="M206" t="s">
        <v>1863</v>
      </c>
      <c r="N206" t="s">
        <v>1863</v>
      </c>
      <c r="O206" t="s">
        <v>1863</v>
      </c>
      <c r="P206" t="s">
        <v>1863</v>
      </c>
      <c r="Q206" t="s">
        <v>1864</v>
      </c>
      <c r="R206" t="s">
        <v>1865</v>
      </c>
      <c r="S206" t="s">
        <v>1865</v>
      </c>
      <c r="T206" t="s">
        <v>1865</v>
      </c>
      <c r="U206" t="s">
        <v>1865</v>
      </c>
      <c r="V206" t="s">
        <v>1865</v>
      </c>
      <c r="W206" t="s">
        <v>1863</v>
      </c>
    </row>
    <row r="207" spans="1:23" ht="12.75">
      <c r="A207">
        <v>50000722</v>
      </c>
      <c r="B207" t="s">
        <v>2271</v>
      </c>
      <c r="C207" t="s">
        <v>100</v>
      </c>
      <c r="D207" t="s">
        <v>999</v>
      </c>
      <c r="E207" t="s">
        <v>1000</v>
      </c>
      <c r="F207" t="s">
        <v>1001</v>
      </c>
      <c r="G207" t="s">
        <v>2272</v>
      </c>
      <c r="H207" t="s">
        <v>654</v>
      </c>
      <c r="I207" t="s">
        <v>670</v>
      </c>
      <c r="J207" t="s">
        <v>1861</v>
      </c>
      <c r="K207" t="s">
        <v>1862</v>
      </c>
      <c r="L207" t="s">
        <v>1863</v>
      </c>
      <c r="M207" t="s">
        <v>1863</v>
      </c>
      <c r="N207" t="s">
        <v>1863</v>
      </c>
      <c r="O207" t="s">
        <v>1863</v>
      </c>
      <c r="P207" t="s">
        <v>1863</v>
      </c>
      <c r="Q207" t="s">
        <v>1864</v>
      </c>
      <c r="R207" t="s">
        <v>1865</v>
      </c>
      <c r="S207" t="s">
        <v>1865</v>
      </c>
      <c r="T207" t="s">
        <v>1865</v>
      </c>
      <c r="U207" t="s">
        <v>1865</v>
      </c>
      <c r="V207" t="s">
        <v>1865</v>
      </c>
      <c r="W207" t="s">
        <v>1863</v>
      </c>
    </row>
    <row r="208" spans="1:23" ht="12.75">
      <c r="A208">
        <v>50000850</v>
      </c>
      <c r="B208" t="s">
        <v>2273</v>
      </c>
      <c r="C208" t="s">
        <v>100</v>
      </c>
      <c r="D208" t="s">
        <v>2274</v>
      </c>
      <c r="E208" t="s">
        <v>1002</v>
      </c>
      <c r="F208" t="s">
        <v>1003</v>
      </c>
      <c r="G208" t="s">
        <v>2275</v>
      </c>
      <c r="H208" t="s">
        <v>654</v>
      </c>
      <c r="I208" t="s">
        <v>681</v>
      </c>
      <c r="J208" t="s">
        <v>1861</v>
      </c>
      <c r="K208" t="s">
        <v>1862</v>
      </c>
      <c r="L208" t="s">
        <v>1863</v>
      </c>
      <c r="M208" t="s">
        <v>1863</v>
      </c>
      <c r="N208" t="s">
        <v>1863</v>
      </c>
      <c r="O208" t="s">
        <v>1863</v>
      </c>
      <c r="P208" t="s">
        <v>1863</v>
      </c>
      <c r="Q208" t="s">
        <v>1864</v>
      </c>
      <c r="R208" t="s">
        <v>1865</v>
      </c>
      <c r="S208" t="s">
        <v>1865</v>
      </c>
      <c r="T208" t="s">
        <v>1865</v>
      </c>
      <c r="U208" t="s">
        <v>1865</v>
      </c>
      <c r="V208" t="s">
        <v>1865</v>
      </c>
      <c r="W208" t="s">
        <v>1863</v>
      </c>
    </row>
    <row r="209" spans="1:23" ht="12.75">
      <c r="A209">
        <v>50000862</v>
      </c>
      <c r="B209" t="s">
        <v>1907</v>
      </c>
      <c r="C209" t="s">
        <v>26</v>
      </c>
      <c r="D209" t="s">
        <v>2276</v>
      </c>
      <c r="E209" t="s">
        <v>682</v>
      </c>
      <c r="F209" t="s">
        <v>1781</v>
      </c>
      <c r="H209" t="s">
        <v>654</v>
      </c>
      <c r="I209" t="s">
        <v>681</v>
      </c>
      <c r="J209" t="s">
        <v>1883</v>
      </c>
      <c r="K209" t="s">
        <v>1862</v>
      </c>
      <c r="L209" t="s">
        <v>1862</v>
      </c>
      <c r="M209" t="s">
        <v>1863</v>
      </c>
      <c r="N209" t="s">
        <v>1863</v>
      </c>
      <c r="O209" t="s">
        <v>1863</v>
      </c>
      <c r="P209" t="s">
        <v>1863</v>
      </c>
      <c r="Q209" t="s">
        <v>1884</v>
      </c>
      <c r="R209" t="s">
        <v>1884</v>
      </c>
      <c r="S209" t="s">
        <v>1865</v>
      </c>
      <c r="T209" t="s">
        <v>1865</v>
      </c>
      <c r="U209" t="s">
        <v>1865</v>
      </c>
      <c r="V209" t="s">
        <v>1865</v>
      </c>
      <c r="W209" t="s">
        <v>1863</v>
      </c>
    </row>
    <row r="210" spans="1:23" ht="12.75">
      <c r="A210">
        <v>50000874</v>
      </c>
      <c r="B210" t="s">
        <v>2277</v>
      </c>
      <c r="C210" t="s">
        <v>335</v>
      </c>
      <c r="D210" t="s">
        <v>1534</v>
      </c>
      <c r="E210" t="s">
        <v>1535</v>
      </c>
      <c r="F210" t="s">
        <v>1536</v>
      </c>
      <c r="G210" t="s">
        <v>2278</v>
      </c>
      <c r="H210" t="s">
        <v>654</v>
      </c>
      <c r="I210" t="s">
        <v>681</v>
      </c>
      <c r="J210" t="s">
        <v>1861</v>
      </c>
      <c r="K210" t="s">
        <v>1863</v>
      </c>
      <c r="L210" t="s">
        <v>1862</v>
      </c>
      <c r="M210" t="s">
        <v>1862</v>
      </c>
      <c r="N210" t="s">
        <v>1862</v>
      </c>
      <c r="O210" t="s">
        <v>1862</v>
      </c>
      <c r="P210" t="s">
        <v>1863</v>
      </c>
      <c r="Q210" t="s">
        <v>1865</v>
      </c>
      <c r="R210" t="s">
        <v>1864</v>
      </c>
      <c r="S210" t="s">
        <v>1864</v>
      </c>
      <c r="T210" t="s">
        <v>1864</v>
      </c>
      <c r="U210" t="s">
        <v>1864</v>
      </c>
      <c r="V210" t="s">
        <v>1865</v>
      </c>
      <c r="W210" t="s">
        <v>1862</v>
      </c>
    </row>
    <row r="211" spans="1:23" ht="12.75">
      <c r="A211">
        <v>50000904</v>
      </c>
      <c r="B211" t="s">
        <v>2279</v>
      </c>
      <c r="C211" t="s">
        <v>100</v>
      </c>
      <c r="D211" t="s">
        <v>1005</v>
      </c>
      <c r="E211" t="s">
        <v>1006</v>
      </c>
      <c r="F211" t="s">
        <v>1007</v>
      </c>
      <c r="G211" t="s">
        <v>2280</v>
      </c>
      <c r="H211" t="s">
        <v>654</v>
      </c>
      <c r="I211" t="s">
        <v>1004</v>
      </c>
      <c r="J211" t="s">
        <v>1861</v>
      </c>
      <c r="K211" t="s">
        <v>1862</v>
      </c>
      <c r="L211" t="s">
        <v>1863</v>
      </c>
      <c r="M211" t="s">
        <v>1863</v>
      </c>
      <c r="N211" t="s">
        <v>1863</v>
      </c>
      <c r="O211" t="s">
        <v>1863</v>
      </c>
      <c r="P211" t="s">
        <v>1863</v>
      </c>
      <c r="Q211" t="s">
        <v>1864</v>
      </c>
      <c r="R211" t="s">
        <v>1865</v>
      </c>
      <c r="S211" t="s">
        <v>1865</v>
      </c>
      <c r="T211" t="s">
        <v>1865</v>
      </c>
      <c r="U211" t="s">
        <v>1865</v>
      </c>
      <c r="V211" t="s">
        <v>1865</v>
      </c>
      <c r="W211" t="s">
        <v>1863</v>
      </c>
    </row>
    <row r="212" spans="1:23" ht="12.75">
      <c r="A212">
        <v>50001064</v>
      </c>
      <c r="B212" t="s">
        <v>2281</v>
      </c>
      <c r="C212" t="s">
        <v>100</v>
      </c>
      <c r="D212" t="s">
        <v>2282</v>
      </c>
      <c r="E212" t="s">
        <v>1011</v>
      </c>
      <c r="F212" t="s">
        <v>1012</v>
      </c>
      <c r="G212" t="s">
        <v>2283</v>
      </c>
      <c r="H212" t="s">
        <v>654</v>
      </c>
      <c r="I212" t="s">
        <v>655</v>
      </c>
      <c r="J212" t="s">
        <v>1861</v>
      </c>
      <c r="K212" t="s">
        <v>1862</v>
      </c>
      <c r="L212" t="s">
        <v>1863</v>
      </c>
      <c r="M212" t="s">
        <v>1863</v>
      </c>
      <c r="N212" t="s">
        <v>1863</v>
      </c>
      <c r="O212" t="s">
        <v>1863</v>
      </c>
      <c r="P212" t="s">
        <v>1863</v>
      </c>
      <c r="Q212" t="s">
        <v>1864</v>
      </c>
      <c r="R212" t="s">
        <v>1865</v>
      </c>
      <c r="S212" t="s">
        <v>1865</v>
      </c>
      <c r="T212" t="s">
        <v>1865</v>
      </c>
      <c r="U212" t="s">
        <v>1865</v>
      </c>
      <c r="V212" t="s">
        <v>1865</v>
      </c>
      <c r="W212" t="s">
        <v>1863</v>
      </c>
    </row>
    <row r="213" spans="1:23" ht="12.75">
      <c r="A213">
        <v>50001076</v>
      </c>
      <c r="B213" t="s">
        <v>2284</v>
      </c>
      <c r="C213" t="s">
        <v>100</v>
      </c>
      <c r="D213" t="s">
        <v>1013</v>
      </c>
      <c r="E213" t="s">
        <v>1014</v>
      </c>
      <c r="F213" t="s">
        <v>1015</v>
      </c>
      <c r="G213" t="s">
        <v>2285</v>
      </c>
      <c r="H213" t="s">
        <v>654</v>
      </c>
      <c r="I213" t="s">
        <v>655</v>
      </c>
      <c r="J213" t="s">
        <v>1861</v>
      </c>
      <c r="K213" t="s">
        <v>1862</v>
      </c>
      <c r="L213" t="s">
        <v>1863</v>
      </c>
      <c r="M213" t="s">
        <v>1863</v>
      </c>
      <c r="N213" t="s">
        <v>1863</v>
      </c>
      <c r="O213" t="s">
        <v>1863</v>
      </c>
      <c r="P213" t="s">
        <v>1863</v>
      </c>
      <c r="Q213" t="s">
        <v>1864</v>
      </c>
      <c r="R213" t="s">
        <v>1865</v>
      </c>
      <c r="S213" t="s">
        <v>1865</v>
      </c>
      <c r="T213" t="s">
        <v>1865</v>
      </c>
      <c r="U213" t="s">
        <v>1865</v>
      </c>
      <c r="V213" t="s">
        <v>1865</v>
      </c>
      <c r="W213" t="s">
        <v>1863</v>
      </c>
    </row>
    <row r="214" spans="1:23" ht="12.75">
      <c r="A214">
        <v>50001088</v>
      </c>
      <c r="B214" t="s">
        <v>2286</v>
      </c>
      <c r="C214" t="s">
        <v>100</v>
      </c>
      <c r="D214" t="s">
        <v>1016</v>
      </c>
      <c r="E214" t="s">
        <v>1017</v>
      </c>
      <c r="F214" t="s">
        <v>1018</v>
      </c>
      <c r="G214" t="s">
        <v>2287</v>
      </c>
      <c r="H214" t="s">
        <v>654</v>
      </c>
      <c r="I214" t="s">
        <v>655</v>
      </c>
      <c r="J214" t="s">
        <v>1861</v>
      </c>
      <c r="K214" t="s">
        <v>1862</v>
      </c>
      <c r="L214" t="s">
        <v>1863</v>
      </c>
      <c r="M214" t="s">
        <v>1863</v>
      </c>
      <c r="N214" t="s">
        <v>1863</v>
      </c>
      <c r="O214" t="s">
        <v>1863</v>
      </c>
      <c r="P214" t="s">
        <v>1863</v>
      </c>
      <c r="Q214" t="s">
        <v>1864</v>
      </c>
      <c r="R214" t="s">
        <v>1865</v>
      </c>
      <c r="S214" t="s">
        <v>1865</v>
      </c>
      <c r="T214" t="s">
        <v>1865</v>
      </c>
      <c r="U214" t="s">
        <v>1865</v>
      </c>
      <c r="V214" t="s">
        <v>1865</v>
      </c>
      <c r="W214" t="s">
        <v>1863</v>
      </c>
    </row>
    <row r="215" spans="1:23" ht="12.75">
      <c r="A215">
        <v>50001121</v>
      </c>
      <c r="B215" t="s">
        <v>1907</v>
      </c>
      <c r="C215" t="s">
        <v>26</v>
      </c>
      <c r="D215" t="s">
        <v>683</v>
      </c>
      <c r="E215" t="s">
        <v>684</v>
      </c>
      <c r="F215" t="s">
        <v>685</v>
      </c>
      <c r="G215" t="s">
        <v>2288</v>
      </c>
      <c r="H215" t="s">
        <v>654</v>
      </c>
      <c r="I215" t="s">
        <v>655</v>
      </c>
      <c r="J215" t="s">
        <v>1883</v>
      </c>
      <c r="K215" t="s">
        <v>1862</v>
      </c>
      <c r="L215" t="s">
        <v>1862</v>
      </c>
      <c r="M215" t="s">
        <v>1863</v>
      </c>
      <c r="N215" t="s">
        <v>1863</v>
      </c>
      <c r="O215" t="s">
        <v>1863</v>
      </c>
      <c r="P215" t="s">
        <v>1863</v>
      </c>
      <c r="Q215" t="s">
        <v>1884</v>
      </c>
      <c r="R215" t="s">
        <v>1884</v>
      </c>
      <c r="S215" t="s">
        <v>1865</v>
      </c>
      <c r="T215" t="s">
        <v>1865</v>
      </c>
      <c r="U215" t="s">
        <v>1865</v>
      </c>
      <c r="V215" t="s">
        <v>1865</v>
      </c>
      <c r="W215" t="s">
        <v>1863</v>
      </c>
    </row>
    <row r="216" spans="1:23" ht="12.75">
      <c r="A216">
        <v>50001167</v>
      </c>
      <c r="B216" t="s">
        <v>2289</v>
      </c>
      <c r="C216" t="s">
        <v>335</v>
      </c>
      <c r="D216" t="s">
        <v>1537</v>
      </c>
      <c r="E216" t="s">
        <v>1538</v>
      </c>
      <c r="F216" t="s">
        <v>1539</v>
      </c>
      <c r="G216" t="s">
        <v>2290</v>
      </c>
      <c r="H216" t="s">
        <v>654</v>
      </c>
      <c r="I216" t="s">
        <v>655</v>
      </c>
      <c r="J216" t="s">
        <v>1861</v>
      </c>
      <c r="K216" t="s">
        <v>1863</v>
      </c>
      <c r="L216" t="s">
        <v>1862</v>
      </c>
      <c r="M216" t="s">
        <v>1862</v>
      </c>
      <c r="N216" t="s">
        <v>1862</v>
      </c>
      <c r="O216" t="s">
        <v>1862</v>
      </c>
      <c r="P216" t="s">
        <v>1862</v>
      </c>
      <c r="Q216" t="s">
        <v>1865</v>
      </c>
      <c r="R216" t="s">
        <v>1864</v>
      </c>
      <c r="S216" t="s">
        <v>1864</v>
      </c>
      <c r="T216" t="s">
        <v>1864</v>
      </c>
      <c r="U216" t="s">
        <v>1864</v>
      </c>
      <c r="V216" t="s">
        <v>1862</v>
      </c>
      <c r="W216" t="s">
        <v>1862</v>
      </c>
    </row>
    <row r="217" spans="1:23" ht="12.75">
      <c r="A217">
        <v>50001179</v>
      </c>
      <c r="B217" t="s">
        <v>2291</v>
      </c>
      <c r="C217" t="s">
        <v>335</v>
      </c>
      <c r="D217" t="s">
        <v>1348</v>
      </c>
      <c r="E217" t="s">
        <v>1540</v>
      </c>
      <c r="F217" t="s">
        <v>1541</v>
      </c>
      <c r="G217" t="s">
        <v>2292</v>
      </c>
      <c r="H217" t="s">
        <v>654</v>
      </c>
      <c r="I217" t="s">
        <v>655</v>
      </c>
      <c r="J217" t="s">
        <v>1861</v>
      </c>
      <c r="K217" t="s">
        <v>1863</v>
      </c>
      <c r="L217" t="s">
        <v>1862</v>
      </c>
      <c r="M217" t="s">
        <v>1862</v>
      </c>
      <c r="N217" t="s">
        <v>1862</v>
      </c>
      <c r="O217" t="s">
        <v>1862</v>
      </c>
      <c r="P217" t="s">
        <v>1862</v>
      </c>
      <c r="Q217" t="s">
        <v>1865</v>
      </c>
      <c r="R217" t="s">
        <v>1864</v>
      </c>
      <c r="S217" t="s">
        <v>1864</v>
      </c>
      <c r="T217" t="s">
        <v>1864</v>
      </c>
      <c r="U217" t="s">
        <v>1864</v>
      </c>
      <c r="V217" t="s">
        <v>1864</v>
      </c>
      <c r="W217" t="s">
        <v>1862</v>
      </c>
    </row>
    <row r="218" spans="1:23" ht="12.75">
      <c r="A218">
        <v>50001180</v>
      </c>
      <c r="B218" t="s">
        <v>2293</v>
      </c>
      <c r="C218" t="s">
        <v>2294</v>
      </c>
      <c r="D218" t="s">
        <v>657</v>
      </c>
      <c r="E218" t="s">
        <v>658</v>
      </c>
      <c r="H218" t="s">
        <v>654</v>
      </c>
      <c r="I218" t="s">
        <v>655</v>
      </c>
      <c r="J218" t="s">
        <v>1861</v>
      </c>
      <c r="K218" t="s">
        <v>1863</v>
      </c>
      <c r="L218" t="s">
        <v>1863</v>
      </c>
      <c r="M218" t="s">
        <v>1863</v>
      </c>
      <c r="N218" t="s">
        <v>1863</v>
      </c>
      <c r="O218" t="s">
        <v>1863</v>
      </c>
      <c r="P218" t="s">
        <v>1862</v>
      </c>
      <c r="Q218" t="s">
        <v>1865</v>
      </c>
      <c r="R218" t="s">
        <v>1865</v>
      </c>
      <c r="S218" t="s">
        <v>1865</v>
      </c>
      <c r="T218" t="s">
        <v>1865</v>
      </c>
      <c r="U218" t="s">
        <v>1865</v>
      </c>
      <c r="V218" t="s">
        <v>1864</v>
      </c>
      <c r="W218" t="s">
        <v>1862</v>
      </c>
    </row>
    <row r="219" spans="1:23" ht="12.75">
      <c r="A219">
        <v>50001222</v>
      </c>
      <c r="B219" t="s">
        <v>2295</v>
      </c>
      <c r="C219" t="s">
        <v>100</v>
      </c>
      <c r="D219" t="s">
        <v>1023</v>
      </c>
      <c r="E219" t="s">
        <v>1024</v>
      </c>
      <c r="F219" t="s">
        <v>1025</v>
      </c>
      <c r="G219" t="s">
        <v>2296</v>
      </c>
      <c r="H219" t="s">
        <v>654</v>
      </c>
      <c r="I219" t="s">
        <v>1022</v>
      </c>
      <c r="J219" t="s">
        <v>1861</v>
      </c>
      <c r="K219" t="s">
        <v>1862</v>
      </c>
      <c r="L219" t="s">
        <v>1863</v>
      </c>
      <c r="M219" t="s">
        <v>1863</v>
      </c>
      <c r="N219" t="s">
        <v>1863</v>
      </c>
      <c r="O219" t="s">
        <v>1863</v>
      </c>
      <c r="P219" t="s">
        <v>1863</v>
      </c>
      <c r="Q219" t="s">
        <v>1864</v>
      </c>
      <c r="R219" t="s">
        <v>1865</v>
      </c>
      <c r="S219" t="s">
        <v>1865</v>
      </c>
      <c r="T219" t="s">
        <v>1865</v>
      </c>
      <c r="U219" t="s">
        <v>1865</v>
      </c>
      <c r="V219" t="s">
        <v>1865</v>
      </c>
      <c r="W219" t="s">
        <v>1863</v>
      </c>
    </row>
    <row r="220" spans="1:23" ht="12.75">
      <c r="A220">
        <v>50001301</v>
      </c>
      <c r="B220" t="s">
        <v>2297</v>
      </c>
      <c r="C220" t="s">
        <v>100</v>
      </c>
      <c r="D220" t="s">
        <v>1026</v>
      </c>
      <c r="E220" t="s">
        <v>1027</v>
      </c>
      <c r="F220" t="s">
        <v>1028</v>
      </c>
      <c r="G220" t="s">
        <v>2298</v>
      </c>
      <c r="H220" t="s">
        <v>654</v>
      </c>
      <c r="I220" t="s">
        <v>944</v>
      </c>
      <c r="J220" t="s">
        <v>1861</v>
      </c>
      <c r="K220" t="s">
        <v>1862</v>
      </c>
      <c r="L220" t="s">
        <v>1863</v>
      </c>
      <c r="M220" t="s">
        <v>1863</v>
      </c>
      <c r="N220" t="s">
        <v>1863</v>
      </c>
      <c r="O220" t="s">
        <v>1863</v>
      </c>
      <c r="P220" t="s">
        <v>1863</v>
      </c>
      <c r="Q220" t="s">
        <v>1864</v>
      </c>
      <c r="R220" t="s">
        <v>1865</v>
      </c>
      <c r="S220" t="s">
        <v>1865</v>
      </c>
      <c r="T220" t="s">
        <v>1865</v>
      </c>
      <c r="U220" t="s">
        <v>1865</v>
      </c>
      <c r="V220" t="s">
        <v>1865</v>
      </c>
      <c r="W220" t="s">
        <v>1863</v>
      </c>
    </row>
    <row r="221" spans="1:23" ht="12.75">
      <c r="A221">
        <v>50001349</v>
      </c>
      <c r="B221" t="s">
        <v>2299</v>
      </c>
      <c r="C221" t="s">
        <v>335</v>
      </c>
      <c r="D221" t="s">
        <v>1542</v>
      </c>
      <c r="E221" t="s">
        <v>1543</v>
      </c>
      <c r="F221" t="s">
        <v>1544</v>
      </c>
      <c r="G221" t="s">
        <v>2300</v>
      </c>
      <c r="H221" t="s">
        <v>654</v>
      </c>
      <c r="I221" t="s">
        <v>944</v>
      </c>
      <c r="J221" t="s">
        <v>1861</v>
      </c>
      <c r="K221" t="s">
        <v>1863</v>
      </c>
      <c r="L221" t="s">
        <v>1862</v>
      </c>
      <c r="M221" t="s">
        <v>1862</v>
      </c>
      <c r="N221" t="s">
        <v>1863</v>
      </c>
      <c r="O221" t="s">
        <v>1862</v>
      </c>
      <c r="P221" t="s">
        <v>1862</v>
      </c>
      <c r="Q221" t="s">
        <v>1865</v>
      </c>
      <c r="R221" t="s">
        <v>1864</v>
      </c>
      <c r="S221" t="s">
        <v>1864</v>
      </c>
      <c r="T221" t="s">
        <v>1865</v>
      </c>
      <c r="U221" t="s">
        <v>1864</v>
      </c>
      <c r="V221" t="s">
        <v>1864</v>
      </c>
      <c r="W221" t="s">
        <v>1862</v>
      </c>
    </row>
    <row r="222" spans="1:23" ht="12.75">
      <c r="A222">
        <v>50001350</v>
      </c>
      <c r="B222" t="s">
        <v>2301</v>
      </c>
      <c r="C222" t="s">
        <v>100</v>
      </c>
      <c r="D222" t="s">
        <v>1036</v>
      </c>
      <c r="E222" t="s">
        <v>1037</v>
      </c>
      <c r="F222" t="s">
        <v>1038</v>
      </c>
      <c r="G222" t="s">
        <v>2302</v>
      </c>
      <c r="H222" t="s">
        <v>654</v>
      </c>
      <c r="I222" t="s">
        <v>686</v>
      </c>
      <c r="J222" t="s">
        <v>1861</v>
      </c>
      <c r="K222" t="s">
        <v>1862</v>
      </c>
      <c r="L222" t="s">
        <v>1863</v>
      </c>
      <c r="M222" t="s">
        <v>1863</v>
      </c>
      <c r="N222" t="s">
        <v>1863</v>
      </c>
      <c r="O222" t="s">
        <v>1863</v>
      </c>
      <c r="P222" t="s">
        <v>1863</v>
      </c>
      <c r="Q222" t="s">
        <v>1864</v>
      </c>
      <c r="R222" t="s">
        <v>1865</v>
      </c>
      <c r="S222" t="s">
        <v>1865</v>
      </c>
      <c r="T222" t="s">
        <v>1865</v>
      </c>
      <c r="U222" t="s">
        <v>1865</v>
      </c>
      <c r="V222" t="s">
        <v>1865</v>
      </c>
      <c r="W222" t="s">
        <v>1863</v>
      </c>
    </row>
    <row r="223" spans="1:23" ht="12.75">
      <c r="A223">
        <v>50001362</v>
      </c>
      <c r="B223" t="s">
        <v>1907</v>
      </c>
      <c r="C223" t="s">
        <v>26</v>
      </c>
      <c r="D223" t="s">
        <v>687</v>
      </c>
      <c r="E223" t="s">
        <v>688</v>
      </c>
      <c r="F223" t="s">
        <v>1782</v>
      </c>
      <c r="G223" t="s">
        <v>2303</v>
      </c>
      <c r="H223" t="s">
        <v>654</v>
      </c>
      <c r="I223" t="s">
        <v>686</v>
      </c>
      <c r="J223" t="s">
        <v>1883</v>
      </c>
      <c r="K223" t="s">
        <v>1862</v>
      </c>
      <c r="L223" t="s">
        <v>1862</v>
      </c>
      <c r="M223" t="s">
        <v>1863</v>
      </c>
      <c r="N223" t="s">
        <v>1863</v>
      </c>
      <c r="O223" t="s">
        <v>1863</v>
      </c>
      <c r="P223" t="s">
        <v>1863</v>
      </c>
      <c r="Q223" t="s">
        <v>1884</v>
      </c>
      <c r="R223" t="s">
        <v>1884</v>
      </c>
      <c r="S223" t="s">
        <v>1865</v>
      </c>
      <c r="T223" t="s">
        <v>1865</v>
      </c>
      <c r="U223" t="s">
        <v>1865</v>
      </c>
      <c r="V223" t="s">
        <v>1865</v>
      </c>
      <c r="W223" t="s">
        <v>1863</v>
      </c>
    </row>
    <row r="224" spans="1:23" ht="12.75">
      <c r="A224">
        <v>50001672</v>
      </c>
      <c r="B224" t="s">
        <v>2304</v>
      </c>
      <c r="C224" t="s">
        <v>100</v>
      </c>
      <c r="D224" t="s">
        <v>1043</v>
      </c>
      <c r="E224" t="s">
        <v>1044</v>
      </c>
      <c r="F224" t="s">
        <v>1045</v>
      </c>
      <c r="H224" t="s">
        <v>654</v>
      </c>
      <c r="I224" t="s">
        <v>1042</v>
      </c>
      <c r="J224" t="s">
        <v>1861</v>
      </c>
      <c r="K224" t="s">
        <v>1862</v>
      </c>
      <c r="L224" t="s">
        <v>1863</v>
      </c>
      <c r="M224" t="s">
        <v>1863</v>
      </c>
      <c r="N224" t="s">
        <v>1863</v>
      </c>
      <c r="O224" t="s">
        <v>1863</v>
      </c>
      <c r="P224" t="s">
        <v>1863</v>
      </c>
      <c r="Q224" t="s">
        <v>1864</v>
      </c>
      <c r="R224" t="s">
        <v>1865</v>
      </c>
      <c r="S224" t="s">
        <v>1865</v>
      </c>
      <c r="T224" t="s">
        <v>1865</v>
      </c>
      <c r="U224" t="s">
        <v>1865</v>
      </c>
      <c r="V224" t="s">
        <v>1865</v>
      </c>
      <c r="W224" t="s">
        <v>1863</v>
      </c>
    </row>
    <row r="225" spans="1:23" ht="12.75">
      <c r="A225">
        <v>50001702</v>
      </c>
      <c r="B225" t="s">
        <v>2305</v>
      </c>
      <c r="C225" t="s">
        <v>100</v>
      </c>
      <c r="D225" t="s">
        <v>1054</v>
      </c>
      <c r="E225" t="s">
        <v>1055</v>
      </c>
      <c r="F225" t="s">
        <v>1056</v>
      </c>
      <c r="G225" t="s">
        <v>2306</v>
      </c>
      <c r="H225" t="s">
        <v>654</v>
      </c>
      <c r="I225" t="s">
        <v>945</v>
      </c>
      <c r="J225" t="s">
        <v>1861</v>
      </c>
      <c r="K225" t="s">
        <v>1862</v>
      </c>
      <c r="L225" t="s">
        <v>1863</v>
      </c>
      <c r="M225" t="s">
        <v>1863</v>
      </c>
      <c r="N225" t="s">
        <v>1863</v>
      </c>
      <c r="O225" t="s">
        <v>1863</v>
      </c>
      <c r="P225" t="s">
        <v>1863</v>
      </c>
      <c r="Q225" t="s">
        <v>1864</v>
      </c>
      <c r="R225" t="s">
        <v>1865</v>
      </c>
      <c r="S225" t="s">
        <v>1865</v>
      </c>
      <c r="T225" t="s">
        <v>1865</v>
      </c>
      <c r="U225" t="s">
        <v>1865</v>
      </c>
      <c r="V225" t="s">
        <v>1865</v>
      </c>
      <c r="W225" t="s">
        <v>1863</v>
      </c>
    </row>
    <row r="226" spans="1:23" ht="12.75">
      <c r="A226">
        <v>50001763</v>
      </c>
      <c r="B226" t="s">
        <v>2307</v>
      </c>
      <c r="C226" t="s">
        <v>100</v>
      </c>
      <c r="D226" t="s">
        <v>1057</v>
      </c>
      <c r="E226" t="s">
        <v>1058</v>
      </c>
      <c r="F226" t="s">
        <v>1059</v>
      </c>
      <c r="G226" t="s">
        <v>2308</v>
      </c>
      <c r="H226" t="s">
        <v>654</v>
      </c>
      <c r="I226" t="s">
        <v>656</v>
      </c>
      <c r="J226" t="s">
        <v>1861</v>
      </c>
      <c r="K226" t="s">
        <v>1862</v>
      </c>
      <c r="L226" t="s">
        <v>1863</v>
      </c>
      <c r="M226" t="s">
        <v>1863</v>
      </c>
      <c r="N226" t="s">
        <v>1863</v>
      </c>
      <c r="O226" t="s">
        <v>1863</v>
      </c>
      <c r="P226" t="s">
        <v>1863</v>
      </c>
      <c r="Q226" t="s">
        <v>1864</v>
      </c>
      <c r="R226" t="s">
        <v>1865</v>
      </c>
      <c r="S226" t="s">
        <v>1865</v>
      </c>
      <c r="T226" t="s">
        <v>1865</v>
      </c>
      <c r="U226" t="s">
        <v>1865</v>
      </c>
      <c r="V226" t="s">
        <v>1865</v>
      </c>
      <c r="W226" t="s">
        <v>1863</v>
      </c>
    </row>
    <row r="227" spans="1:23" ht="12.75">
      <c r="A227">
        <v>50001775</v>
      </c>
      <c r="B227" t="s">
        <v>2309</v>
      </c>
      <c r="C227" t="s">
        <v>100</v>
      </c>
      <c r="D227" t="s">
        <v>1060</v>
      </c>
      <c r="E227" t="s">
        <v>1061</v>
      </c>
      <c r="F227" t="s">
        <v>1062</v>
      </c>
      <c r="G227" t="s">
        <v>2310</v>
      </c>
      <c r="H227" t="s">
        <v>654</v>
      </c>
      <c r="I227" t="s">
        <v>656</v>
      </c>
      <c r="J227" t="s">
        <v>1861</v>
      </c>
      <c r="K227" t="s">
        <v>1862</v>
      </c>
      <c r="L227" t="s">
        <v>1863</v>
      </c>
      <c r="M227" t="s">
        <v>1863</v>
      </c>
      <c r="N227" t="s">
        <v>1863</v>
      </c>
      <c r="O227" t="s">
        <v>1863</v>
      </c>
      <c r="P227" t="s">
        <v>1863</v>
      </c>
      <c r="Q227" t="s">
        <v>1864</v>
      </c>
      <c r="R227" t="s">
        <v>1865</v>
      </c>
      <c r="S227" t="s">
        <v>1865</v>
      </c>
      <c r="T227" t="s">
        <v>1865</v>
      </c>
      <c r="U227" t="s">
        <v>1865</v>
      </c>
      <c r="V227" t="s">
        <v>1865</v>
      </c>
      <c r="W227" t="s">
        <v>1863</v>
      </c>
    </row>
    <row r="228" spans="1:23" ht="12.75">
      <c r="A228">
        <v>50001799</v>
      </c>
      <c r="B228" t="s">
        <v>2311</v>
      </c>
      <c r="C228" t="s">
        <v>26</v>
      </c>
      <c r="D228" t="s">
        <v>691</v>
      </c>
      <c r="E228" t="s">
        <v>692</v>
      </c>
      <c r="F228" t="s">
        <v>693</v>
      </c>
      <c r="G228" t="s">
        <v>2312</v>
      </c>
      <c r="H228" t="s">
        <v>654</v>
      </c>
      <c r="I228" t="s">
        <v>656</v>
      </c>
      <c r="J228" t="s">
        <v>1883</v>
      </c>
      <c r="K228" t="s">
        <v>1862</v>
      </c>
      <c r="L228" t="s">
        <v>1862</v>
      </c>
      <c r="M228" t="s">
        <v>1863</v>
      </c>
      <c r="N228" t="s">
        <v>1863</v>
      </c>
      <c r="O228" t="s">
        <v>1863</v>
      </c>
      <c r="P228" t="s">
        <v>1863</v>
      </c>
      <c r="Q228" t="s">
        <v>1884</v>
      </c>
      <c r="R228" t="s">
        <v>1884</v>
      </c>
      <c r="S228" t="s">
        <v>1865</v>
      </c>
      <c r="T228" t="s">
        <v>1865</v>
      </c>
      <c r="U228" t="s">
        <v>1865</v>
      </c>
      <c r="V228" t="s">
        <v>1865</v>
      </c>
      <c r="W228" t="s">
        <v>1863</v>
      </c>
    </row>
    <row r="229" spans="1:23" ht="12.75">
      <c r="A229">
        <v>50001829</v>
      </c>
      <c r="B229" t="s">
        <v>2313</v>
      </c>
      <c r="C229" t="s">
        <v>70</v>
      </c>
      <c r="D229" t="s">
        <v>899</v>
      </c>
      <c r="E229" t="s">
        <v>900</v>
      </c>
      <c r="F229" t="s">
        <v>901</v>
      </c>
      <c r="G229" t="s">
        <v>2314</v>
      </c>
      <c r="H229" t="s">
        <v>654</v>
      </c>
      <c r="I229" t="s">
        <v>656</v>
      </c>
      <c r="J229" t="s">
        <v>1883</v>
      </c>
      <c r="K229" t="s">
        <v>1863</v>
      </c>
      <c r="L229" t="s">
        <v>1863</v>
      </c>
      <c r="M229" t="s">
        <v>1863</v>
      </c>
      <c r="N229" t="s">
        <v>1862</v>
      </c>
      <c r="O229" t="s">
        <v>1862</v>
      </c>
      <c r="P229" t="s">
        <v>1862</v>
      </c>
      <c r="Q229" t="s">
        <v>1865</v>
      </c>
      <c r="R229" t="s">
        <v>1865</v>
      </c>
      <c r="S229" t="s">
        <v>1865</v>
      </c>
      <c r="T229" t="s">
        <v>1884</v>
      </c>
      <c r="U229" t="s">
        <v>1884</v>
      </c>
      <c r="V229" t="s">
        <v>1884</v>
      </c>
      <c r="W229" t="s">
        <v>1862</v>
      </c>
    </row>
    <row r="230" spans="1:23" ht="12.75">
      <c r="A230">
        <v>50001830</v>
      </c>
      <c r="B230" t="s">
        <v>2315</v>
      </c>
      <c r="C230" t="s">
        <v>335</v>
      </c>
      <c r="D230" t="s">
        <v>1552</v>
      </c>
      <c r="E230" t="s">
        <v>1553</v>
      </c>
      <c r="F230" t="s">
        <v>1701</v>
      </c>
      <c r="G230" t="s">
        <v>2316</v>
      </c>
      <c r="H230" t="s">
        <v>654</v>
      </c>
      <c r="I230" t="s">
        <v>656</v>
      </c>
      <c r="J230" t="s">
        <v>1861</v>
      </c>
      <c r="K230" t="s">
        <v>1863</v>
      </c>
      <c r="L230" t="s">
        <v>1862</v>
      </c>
      <c r="M230" t="s">
        <v>1862</v>
      </c>
      <c r="N230" t="s">
        <v>1862</v>
      </c>
      <c r="O230" t="s">
        <v>1862</v>
      </c>
      <c r="P230" t="s">
        <v>1862</v>
      </c>
      <c r="Q230" t="s">
        <v>1865</v>
      </c>
      <c r="R230" t="s">
        <v>1864</v>
      </c>
      <c r="S230" t="s">
        <v>1864</v>
      </c>
      <c r="T230" t="s">
        <v>1864</v>
      </c>
      <c r="U230" t="s">
        <v>1864</v>
      </c>
      <c r="V230" t="s">
        <v>1864</v>
      </c>
      <c r="W230" t="s">
        <v>1862</v>
      </c>
    </row>
    <row r="231" spans="1:23" ht="12.75">
      <c r="A231">
        <v>50002007</v>
      </c>
      <c r="B231" t="s">
        <v>2317</v>
      </c>
      <c r="C231" t="s">
        <v>100</v>
      </c>
      <c r="D231" t="s">
        <v>1067</v>
      </c>
      <c r="E231" t="s">
        <v>1068</v>
      </c>
      <c r="F231" t="s">
        <v>1069</v>
      </c>
      <c r="G231" t="s">
        <v>2318</v>
      </c>
      <c r="H231" t="s">
        <v>654</v>
      </c>
      <c r="I231" t="s">
        <v>1066</v>
      </c>
      <c r="J231" t="s">
        <v>1861</v>
      </c>
      <c r="K231" t="s">
        <v>1862</v>
      </c>
      <c r="L231" t="s">
        <v>1863</v>
      </c>
      <c r="M231" t="s">
        <v>1863</v>
      </c>
      <c r="N231" t="s">
        <v>1863</v>
      </c>
      <c r="O231" t="s">
        <v>1863</v>
      </c>
      <c r="P231" t="s">
        <v>1863</v>
      </c>
      <c r="Q231" t="s">
        <v>1864</v>
      </c>
      <c r="R231" t="s">
        <v>1865</v>
      </c>
      <c r="S231" t="s">
        <v>1865</v>
      </c>
      <c r="T231" t="s">
        <v>1865</v>
      </c>
      <c r="U231" t="s">
        <v>1865</v>
      </c>
      <c r="V231" t="s">
        <v>1865</v>
      </c>
      <c r="W231" t="s">
        <v>1863</v>
      </c>
    </row>
    <row r="232" spans="1:23" ht="12.75">
      <c r="A232">
        <v>50002032</v>
      </c>
      <c r="B232" t="s">
        <v>2319</v>
      </c>
      <c r="C232" t="s">
        <v>100</v>
      </c>
      <c r="D232" t="s">
        <v>1071</v>
      </c>
      <c r="E232" t="s">
        <v>1072</v>
      </c>
      <c r="F232" t="s">
        <v>1073</v>
      </c>
      <c r="H232" t="s">
        <v>654</v>
      </c>
      <c r="I232" t="s">
        <v>1070</v>
      </c>
      <c r="J232" t="s">
        <v>1861</v>
      </c>
      <c r="K232" t="s">
        <v>1862</v>
      </c>
      <c r="L232" t="s">
        <v>1863</v>
      </c>
      <c r="M232" t="s">
        <v>1863</v>
      </c>
      <c r="N232" t="s">
        <v>1863</v>
      </c>
      <c r="O232" t="s">
        <v>1863</v>
      </c>
      <c r="P232" t="s">
        <v>1863</v>
      </c>
      <c r="Q232" t="s">
        <v>1864</v>
      </c>
      <c r="R232" t="s">
        <v>1865</v>
      </c>
      <c r="S232" t="s">
        <v>1865</v>
      </c>
      <c r="T232" t="s">
        <v>1865</v>
      </c>
      <c r="U232" t="s">
        <v>1865</v>
      </c>
      <c r="V232" t="s">
        <v>1865</v>
      </c>
      <c r="W232" t="s">
        <v>1863</v>
      </c>
    </row>
    <row r="233" spans="1:23" ht="12.75">
      <c r="A233">
        <v>50002123</v>
      </c>
      <c r="B233" t="s">
        <v>2124</v>
      </c>
      <c r="C233" t="s">
        <v>100</v>
      </c>
      <c r="D233" t="s">
        <v>1075</v>
      </c>
      <c r="E233" t="s">
        <v>1076</v>
      </c>
      <c r="F233" t="s">
        <v>1077</v>
      </c>
      <c r="G233" t="s">
        <v>2320</v>
      </c>
      <c r="H233" t="s">
        <v>654</v>
      </c>
      <c r="I233" t="s">
        <v>1074</v>
      </c>
      <c r="J233" t="s">
        <v>1861</v>
      </c>
      <c r="K233" t="s">
        <v>1862</v>
      </c>
      <c r="L233" t="s">
        <v>1863</v>
      </c>
      <c r="M233" t="s">
        <v>1863</v>
      </c>
      <c r="N233" t="s">
        <v>1863</v>
      </c>
      <c r="O233" t="s">
        <v>1863</v>
      </c>
      <c r="P233" t="s">
        <v>1863</v>
      </c>
      <c r="Q233" t="s">
        <v>1864</v>
      </c>
      <c r="R233" t="s">
        <v>1865</v>
      </c>
      <c r="S233" t="s">
        <v>1865</v>
      </c>
      <c r="T233" t="s">
        <v>1865</v>
      </c>
      <c r="U233" t="s">
        <v>1865</v>
      </c>
      <c r="V233" t="s">
        <v>1865</v>
      </c>
      <c r="W233" t="s">
        <v>1863</v>
      </c>
    </row>
    <row r="234" spans="1:23" ht="12.75">
      <c r="A234">
        <v>50002275</v>
      </c>
      <c r="B234" t="s">
        <v>2321</v>
      </c>
      <c r="C234" t="s">
        <v>100</v>
      </c>
      <c r="D234" t="s">
        <v>1078</v>
      </c>
      <c r="E234" t="s">
        <v>1079</v>
      </c>
      <c r="F234" t="s">
        <v>1080</v>
      </c>
      <c r="G234" t="s">
        <v>2322</v>
      </c>
      <c r="H234" t="s">
        <v>654</v>
      </c>
      <c r="I234" t="s">
        <v>946</v>
      </c>
      <c r="J234" t="s">
        <v>1861</v>
      </c>
      <c r="K234" t="s">
        <v>1862</v>
      </c>
      <c r="L234" t="s">
        <v>1863</v>
      </c>
      <c r="M234" t="s">
        <v>1863</v>
      </c>
      <c r="N234" t="s">
        <v>1863</v>
      </c>
      <c r="O234" t="s">
        <v>1863</v>
      </c>
      <c r="P234" t="s">
        <v>1863</v>
      </c>
      <c r="Q234" t="s">
        <v>1864</v>
      </c>
      <c r="R234" t="s">
        <v>1865</v>
      </c>
      <c r="S234" t="s">
        <v>1865</v>
      </c>
      <c r="T234" t="s">
        <v>1865</v>
      </c>
      <c r="U234" t="s">
        <v>1865</v>
      </c>
      <c r="V234" t="s">
        <v>1865</v>
      </c>
      <c r="W234" t="s">
        <v>1863</v>
      </c>
    </row>
    <row r="235" spans="1:23" ht="12.75">
      <c r="A235">
        <v>50002329</v>
      </c>
      <c r="B235" t="s">
        <v>2323</v>
      </c>
      <c r="C235" t="s">
        <v>86</v>
      </c>
      <c r="D235" t="s">
        <v>1082</v>
      </c>
      <c r="E235" t="s">
        <v>1083</v>
      </c>
      <c r="F235" t="s">
        <v>1084</v>
      </c>
      <c r="G235" t="s">
        <v>2324</v>
      </c>
      <c r="H235" t="s">
        <v>654</v>
      </c>
      <c r="I235" t="s">
        <v>1081</v>
      </c>
      <c r="J235" t="s">
        <v>1861</v>
      </c>
      <c r="K235" t="s">
        <v>1862</v>
      </c>
      <c r="L235" t="s">
        <v>1862</v>
      </c>
      <c r="M235" t="s">
        <v>1863</v>
      </c>
      <c r="N235" t="s">
        <v>1863</v>
      </c>
      <c r="O235" t="s">
        <v>1863</v>
      </c>
      <c r="P235" t="s">
        <v>1863</v>
      </c>
      <c r="Q235" t="s">
        <v>1864</v>
      </c>
      <c r="R235" t="s">
        <v>1864</v>
      </c>
      <c r="S235" t="s">
        <v>1865</v>
      </c>
      <c r="T235" t="s">
        <v>1865</v>
      </c>
      <c r="U235" t="s">
        <v>1865</v>
      </c>
      <c r="V235" t="s">
        <v>1865</v>
      </c>
      <c r="W235" t="s">
        <v>1863</v>
      </c>
    </row>
    <row r="236" spans="1:23" ht="12.75">
      <c r="A236">
        <v>50002433</v>
      </c>
      <c r="B236" t="s">
        <v>2325</v>
      </c>
      <c r="C236" t="s">
        <v>100</v>
      </c>
      <c r="D236" t="s">
        <v>1089</v>
      </c>
      <c r="E236" t="s">
        <v>1090</v>
      </c>
      <c r="F236" t="s">
        <v>1091</v>
      </c>
      <c r="G236" t="s">
        <v>2326</v>
      </c>
      <c r="H236" t="s">
        <v>654</v>
      </c>
      <c r="I236" t="s">
        <v>1088</v>
      </c>
      <c r="J236" t="s">
        <v>1861</v>
      </c>
      <c r="K236" t="s">
        <v>1862</v>
      </c>
      <c r="L236" t="s">
        <v>1863</v>
      </c>
      <c r="M236" t="s">
        <v>1863</v>
      </c>
      <c r="N236" t="s">
        <v>1863</v>
      </c>
      <c r="O236" t="s">
        <v>1863</v>
      </c>
      <c r="P236" t="s">
        <v>1863</v>
      </c>
      <c r="Q236" t="s">
        <v>1864</v>
      </c>
      <c r="R236" t="s">
        <v>1865</v>
      </c>
      <c r="S236" t="s">
        <v>1865</v>
      </c>
      <c r="T236" t="s">
        <v>1865</v>
      </c>
      <c r="U236" t="s">
        <v>1865</v>
      </c>
      <c r="V236" t="s">
        <v>1865</v>
      </c>
      <c r="W236" t="s">
        <v>1863</v>
      </c>
    </row>
    <row r="237" spans="1:23" ht="12.75">
      <c r="A237">
        <v>50002457</v>
      </c>
      <c r="B237" t="s">
        <v>2327</v>
      </c>
      <c r="C237" t="s">
        <v>100</v>
      </c>
      <c r="D237" t="s">
        <v>1093</v>
      </c>
      <c r="E237" t="s">
        <v>1094</v>
      </c>
      <c r="F237" t="s">
        <v>1095</v>
      </c>
      <c r="G237" t="s">
        <v>2328</v>
      </c>
      <c r="H237" t="s">
        <v>654</v>
      </c>
      <c r="I237" t="s">
        <v>1092</v>
      </c>
      <c r="J237" t="s">
        <v>1861</v>
      </c>
      <c r="K237" t="s">
        <v>1862</v>
      </c>
      <c r="L237" t="s">
        <v>1863</v>
      </c>
      <c r="M237" t="s">
        <v>1863</v>
      </c>
      <c r="N237" t="s">
        <v>1863</v>
      </c>
      <c r="O237" t="s">
        <v>1863</v>
      </c>
      <c r="P237" t="s">
        <v>1863</v>
      </c>
      <c r="Q237" t="s">
        <v>1864</v>
      </c>
      <c r="R237" t="s">
        <v>1865</v>
      </c>
      <c r="S237" t="s">
        <v>1865</v>
      </c>
      <c r="T237" t="s">
        <v>1865</v>
      </c>
      <c r="U237" t="s">
        <v>1865</v>
      </c>
      <c r="V237" t="s">
        <v>1865</v>
      </c>
      <c r="W237" t="s">
        <v>1863</v>
      </c>
    </row>
    <row r="238" spans="1:23" ht="12.75">
      <c r="A238">
        <v>50002512</v>
      </c>
      <c r="B238" t="s">
        <v>2266</v>
      </c>
      <c r="C238" t="s">
        <v>100</v>
      </c>
      <c r="D238" t="s">
        <v>1097</v>
      </c>
      <c r="E238" t="s">
        <v>1098</v>
      </c>
      <c r="F238" t="s">
        <v>1099</v>
      </c>
      <c r="G238" t="s">
        <v>2329</v>
      </c>
      <c r="H238" t="s">
        <v>654</v>
      </c>
      <c r="I238" t="s">
        <v>1096</v>
      </c>
      <c r="J238" t="s">
        <v>1861</v>
      </c>
      <c r="K238" t="s">
        <v>1862</v>
      </c>
      <c r="L238" t="s">
        <v>1863</v>
      </c>
      <c r="M238" t="s">
        <v>1863</v>
      </c>
      <c r="N238" t="s">
        <v>1863</v>
      </c>
      <c r="O238" t="s">
        <v>1863</v>
      </c>
      <c r="P238" t="s">
        <v>1863</v>
      </c>
      <c r="Q238" t="s">
        <v>1864</v>
      </c>
      <c r="R238" t="s">
        <v>1865</v>
      </c>
      <c r="S238" t="s">
        <v>1865</v>
      </c>
      <c r="T238" t="s">
        <v>1865</v>
      </c>
      <c r="U238" t="s">
        <v>1865</v>
      </c>
      <c r="V238" t="s">
        <v>1865</v>
      </c>
      <c r="W238" t="s">
        <v>1863</v>
      </c>
    </row>
    <row r="239" spans="1:23" ht="12.75">
      <c r="A239">
        <v>50002810</v>
      </c>
      <c r="B239" t="s">
        <v>2330</v>
      </c>
      <c r="C239" t="s">
        <v>100</v>
      </c>
      <c r="D239" t="s">
        <v>1105</v>
      </c>
      <c r="E239" t="s">
        <v>1106</v>
      </c>
      <c r="F239" t="s">
        <v>1107</v>
      </c>
      <c r="G239" t="s">
        <v>2331</v>
      </c>
      <c r="H239" t="s">
        <v>654</v>
      </c>
      <c r="I239" t="s">
        <v>1104</v>
      </c>
      <c r="J239" t="s">
        <v>1861</v>
      </c>
      <c r="K239" t="s">
        <v>1862</v>
      </c>
      <c r="L239" t="s">
        <v>1863</v>
      </c>
      <c r="M239" t="s">
        <v>1863</v>
      </c>
      <c r="N239" t="s">
        <v>1863</v>
      </c>
      <c r="O239" t="s">
        <v>1863</v>
      </c>
      <c r="P239" t="s">
        <v>1863</v>
      </c>
      <c r="Q239" t="s">
        <v>1864</v>
      </c>
      <c r="R239" t="s">
        <v>1865</v>
      </c>
      <c r="S239" t="s">
        <v>1865</v>
      </c>
      <c r="T239" t="s">
        <v>1865</v>
      </c>
      <c r="U239" t="s">
        <v>1865</v>
      </c>
      <c r="V239" t="s">
        <v>1865</v>
      </c>
      <c r="W239" t="s">
        <v>1863</v>
      </c>
    </row>
    <row r="240" spans="1:23" ht="12.75">
      <c r="A240">
        <v>50002937</v>
      </c>
      <c r="B240" t="s">
        <v>2332</v>
      </c>
      <c r="C240" t="s">
        <v>100</v>
      </c>
      <c r="D240" t="s">
        <v>1112</v>
      </c>
      <c r="E240" t="s">
        <v>1113</v>
      </c>
      <c r="F240" t="s">
        <v>1114</v>
      </c>
      <c r="G240" t="s">
        <v>2333</v>
      </c>
      <c r="H240" t="s">
        <v>654</v>
      </c>
      <c r="I240" t="s">
        <v>1111</v>
      </c>
      <c r="J240" t="s">
        <v>1861</v>
      </c>
      <c r="K240" t="s">
        <v>1862</v>
      </c>
      <c r="L240" t="s">
        <v>1863</v>
      </c>
      <c r="M240" t="s">
        <v>1863</v>
      </c>
      <c r="N240" t="s">
        <v>1863</v>
      </c>
      <c r="O240" t="s">
        <v>1863</v>
      </c>
      <c r="P240" t="s">
        <v>1863</v>
      </c>
      <c r="Q240" t="s">
        <v>1864</v>
      </c>
      <c r="R240" t="s">
        <v>1865</v>
      </c>
      <c r="S240" t="s">
        <v>1865</v>
      </c>
      <c r="T240" t="s">
        <v>1865</v>
      </c>
      <c r="U240" t="s">
        <v>1865</v>
      </c>
      <c r="V240" t="s">
        <v>1865</v>
      </c>
      <c r="W240" t="s">
        <v>1863</v>
      </c>
    </row>
    <row r="241" spans="1:23" ht="12.75">
      <c r="A241">
        <v>50003048</v>
      </c>
      <c r="B241" t="s">
        <v>2334</v>
      </c>
      <c r="C241" t="s">
        <v>100</v>
      </c>
      <c r="D241" t="s">
        <v>903</v>
      </c>
      <c r="E241" t="s">
        <v>1119</v>
      </c>
      <c r="F241" t="s">
        <v>1120</v>
      </c>
      <c r="G241" t="s">
        <v>2335</v>
      </c>
      <c r="H241" t="s">
        <v>654</v>
      </c>
      <c r="I241" t="s">
        <v>902</v>
      </c>
      <c r="J241" t="s">
        <v>1861</v>
      </c>
      <c r="K241" t="s">
        <v>1862</v>
      </c>
      <c r="L241" t="s">
        <v>1863</v>
      </c>
      <c r="M241" t="s">
        <v>1863</v>
      </c>
      <c r="N241" t="s">
        <v>1863</v>
      </c>
      <c r="O241" t="s">
        <v>1863</v>
      </c>
      <c r="P241" t="s">
        <v>1863</v>
      </c>
      <c r="Q241" t="s">
        <v>1864</v>
      </c>
      <c r="R241" t="s">
        <v>1865</v>
      </c>
      <c r="S241" t="s">
        <v>1865</v>
      </c>
      <c r="T241" t="s">
        <v>1865</v>
      </c>
      <c r="U241" t="s">
        <v>1865</v>
      </c>
      <c r="V241" t="s">
        <v>1865</v>
      </c>
      <c r="W241" t="s">
        <v>1863</v>
      </c>
    </row>
    <row r="242" spans="1:23" ht="12.75">
      <c r="A242">
        <v>50003206</v>
      </c>
      <c r="B242" t="s">
        <v>2336</v>
      </c>
      <c r="C242" t="s">
        <v>100</v>
      </c>
      <c r="D242" t="s">
        <v>1129</v>
      </c>
      <c r="E242" t="s">
        <v>1130</v>
      </c>
      <c r="F242" t="s">
        <v>1131</v>
      </c>
      <c r="G242" t="s">
        <v>2337</v>
      </c>
      <c r="H242" t="s">
        <v>654</v>
      </c>
      <c r="I242" t="s">
        <v>1128</v>
      </c>
      <c r="J242" t="s">
        <v>1861</v>
      </c>
      <c r="K242" t="s">
        <v>1862</v>
      </c>
      <c r="L242" t="s">
        <v>1863</v>
      </c>
      <c r="M242" t="s">
        <v>1863</v>
      </c>
      <c r="N242" t="s">
        <v>1863</v>
      </c>
      <c r="O242" t="s">
        <v>1863</v>
      </c>
      <c r="P242" t="s">
        <v>1863</v>
      </c>
      <c r="Q242" t="s">
        <v>1864</v>
      </c>
      <c r="R242" t="s">
        <v>1865</v>
      </c>
      <c r="S242" t="s">
        <v>1865</v>
      </c>
      <c r="T242" t="s">
        <v>1865</v>
      </c>
      <c r="U242" t="s">
        <v>1865</v>
      </c>
      <c r="V242" t="s">
        <v>1865</v>
      </c>
      <c r="W242" t="s">
        <v>1863</v>
      </c>
    </row>
    <row r="243" spans="1:23" ht="12.75">
      <c r="A243">
        <v>50003504</v>
      </c>
      <c r="B243" t="s">
        <v>2338</v>
      </c>
      <c r="C243" t="s">
        <v>100</v>
      </c>
      <c r="D243" t="s">
        <v>1142</v>
      </c>
      <c r="E243" t="s">
        <v>1143</v>
      </c>
      <c r="F243" t="s">
        <v>1144</v>
      </c>
      <c r="G243" t="s">
        <v>2339</v>
      </c>
      <c r="H243" t="s">
        <v>654</v>
      </c>
      <c r="I243" t="s">
        <v>1141</v>
      </c>
      <c r="J243" t="s">
        <v>1861</v>
      </c>
      <c r="K243" t="s">
        <v>1862</v>
      </c>
      <c r="L243" t="s">
        <v>1863</v>
      </c>
      <c r="M243" t="s">
        <v>1863</v>
      </c>
      <c r="N243" t="s">
        <v>1863</v>
      </c>
      <c r="O243" t="s">
        <v>1863</v>
      </c>
      <c r="P243" t="s">
        <v>1863</v>
      </c>
      <c r="Q243" t="s">
        <v>1864</v>
      </c>
      <c r="R243" t="s">
        <v>1865</v>
      </c>
      <c r="S243" t="s">
        <v>1865</v>
      </c>
      <c r="T243" t="s">
        <v>1865</v>
      </c>
      <c r="U243" t="s">
        <v>1865</v>
      </c>
      <c r="V243" t="s">
        <v>1865</v>
      </c>
      <c r="W243" t="s">
        <v>1863</v>
      </c>
    </row>
    <row r="244" spans="1:23" ht="12.75">
      <c r="A244">
        <v>50003711</v>
      </c>
      <c r="B244" t="s">
        <v>2340</v>
      </c>
      <c r="C244" t="s">
        <v>100</v>
      </c>
      <c r="D244" t="s">
        <v>1146</v>
      </c>
      <c r="E244" t="s">
        <v>1147</v>
      </c>
      <c r="F244" t="s">
        <v>1148</v>
      </c>
      <c r="G244" t="s">
        <v>2341</v>
      </c>
      <c r="H244" t="s">
        <v>654</v>
      </c>
      <c r="I244" t="s">
        <v>1145</v>
      </c>
      <c r="J244" t="s">
        <v>1861</v>
      </c>
      <c r="K244" t="s">
        <v>1862</v>
      </c>
      <c r="L244" t="s">
        <v>1863</v>
      </c>
      <c r="M244" t="s">
        <v>1863</v>
      </c>
      <c r="N244" t="s">
        <v>1863</v>
      </c>
      <c r="O244" t="s">
        <v>1863</v>
      </c>
      <c r="P244" t="s">
        <v>1863</v>
      </c>
      <c r="Q244" t="s">
        <v>1864</v>
      </c>
      <c r="R244" t="s">
        <v>1865</v>
      </c>
      <c r="S244" t="s">
        <v>1865</v>
      </c>
      <c r="T244" t="s">
        <v>1865</v>
      </c>
      <c r="U244" t="s">
        <v>1865</v>
      </c>
      <c r="V244" t="s">
        <v>1865</v>
      </c>
      <c r="W244" t="s">
        <v>1863</v>
      </c>
    </row>
    <row r="245" spans="1:23" ht="12.75">
      <c r="A245">
        <v>50003735</v>
      </c>
      <c r="B245" t="s">
        <v>2307</v>
      </c>
      <c r="C245" t="s">
        <v>100</v>
      </c>
      <c r="D245" t="s">
        <v>2342</v>
      </c>
      <c r="E245" t="s">
        <v>1150</v>
      </c>
      <c r="F245" t="s">
        <v>1151</v>
      </c>
      <c r="G245" t="s">
        <v>2343</v>
      </c>
      <c r="H245" t="s">
        <v>654</v>
      </c>
      <c r="I245" t="s">
        <v>1149</v>
      </c>
      <c r="J245" t="s">
        <v>1861</v>
      </c>
      <c r="K245" t="s">
        <v>1862</v>
      </c>
      <c r="L245" t="s">
        <v>1863</v>
      </c>
      <c r="M245" t="s">
        <v>1863</v>
      </c>
      <c r="N245" t="s">
        <v>1863</v>
      </c>
      <c r="O245" t="s">
        <v>1863</v>
      </c>
      <c r="P245" t="s">
        <v>1863</v>
      </c>
      <c r="Q245" t="s">
        <v>1864</v>
      </c>
      <c r="R245" t="s">
        <v>1865</v>
      </c>
      <c r="S245" t="s">
        <v>1865</v>
      </c>
      <c r="T245" t="s">
        <v>1865</v>
      </c>
      <c r="U245" t="s">
        <v>1865</v>
      </c>
      <c r="V245" t="s">
        <v>1865</v>
      </c>
      <c r="W245" t="s">
        <v>1863</v>
      </c>
    </row>
    <row r="246" spans="1:23" ht="12.75">
      <c r="A246">
        <v>50003838</v>
      </c>
      <c r="B246" t="s">
        <v>2344</v>
      </c>
      <c r="C246" t="s">
        <v>26</v>
      </c>
      <c r="D246" t="s">
        <v>695</v>
      </c>
      <c r="E246" t="s">
        <v>696</v>
      </c>
      <c r="F246" t="s">
        <v>697</v>
      </c>
      <c r="G246" t="s">
        <v>2345</v>
      </c>
      <c r="H246" t="s">
        <v>654</v>
      </c>
      <c r="I246" t="s">
        <v>694</v>
      </c>
      <c r="J246" t="s">
        <v>1883</v>
      </c>
      <c r="K246" t="s">
        <v>1862</v>
      </c>
      <c r="L246" t="s">
        <v>1862</v>
      </c>
      <c r="M246" t="s">
        <v>1863</v>
      </c>
      <c r="N246" t="s">
        <v>1863</v>
      </c>
      <c r="O246" t="s">
        <v>1862</v>
      </c>
      <c r="P246" t="s">
        <v>1862</v>
      </c>
      <c r="Q246" t="s">
        <v>1884</v>
      </c>
      <c r="R246" t="s">
        <v>1884</v>
      </c>
      <c r="S246" t="s">
        <v>1865</v>
      </c>
      <c r="T246" t="s">
        <v>1865</v>
      </c>
      <c r="U246" t="s">
        <v>1931</v>
      </c>
      <c r="V246" t="s">
        <v>1931</v>
      </c>
      <c r="W246" t="s">
        <v>1862</v>
      </c>
    </row>
    <row r="247" spans="1:23" ht="12.75">
      <c r="A247">
        <v>50003851</v>
      </c>
      <c r="B247" t="s">
        <v>2346</v>
      </c>
      <c r="C247" t="s">
        <v>100</v>
      </c>
      <c r="D247" t="s">
        <v>1158</v>
      </c>
      <c r="E247" t="s">
        <v>1159</v>
      </c>
      <c r="F247" t="s">
        <v>1160</v>
      </c>
      <c r="G247" t="s">
        <v>2347</v>
      </c>
      <c r="H247" t="s">
        <v>654</v>
      </c>
      <c r="I247" t="s">
        <v>906</v>
      </c>
      <c r="J247" t="s">
        <v>1861</v>
      </c>
      <c r="K247" t="s">
        <v>1862</v>
      </c>
      <c r="L247" t="s">
        <v>1863</v>
      </c>
      <c r="M247" t="s">
        <v>1863</v>
      </c>
      <c r="N247" t="s">
        <v>1863</v>
      </c>
      <c r="O247" t="s">
        <v>1863</v>
      </c>
      <c r="P247" t="s">
        <v>1863</v>
      </c>
      <c r="Q247" t="s">
        <v>1864</v>
      </c>
      <c r="R247" t="s">
        <v>1865</v>
      </c>
      <c r="S247" t="s">
        <v>1865</v>
      </c>
      <c r="T247" t="s">
        <v>1865</v>
      </c>
      <c r="U247" t="s">
        <v>1865</v>
      </c>
      <c r="V247" t="s">
        <v>1865</v>
      </c>
      <c r="W247" t="s">
        <v>1863</v>
      </c>
    </row>
    <row r="248" spans="1:23" ht="12.75">
      <c r="A248">
        <v>50003863</v>
      </c>
      <c r="B248" t="s">
        <v>2348</v>
      </c>
      <c r="C248" t="s">
        <v>70</v>
      </c>
      <c r="D248" t="s">
        <v>907</v>
      </c>
      <c r="E248" t="s">
        <v>908</v>
      </c>
      <c r="F248" t="s">
        <v>909</v>
      </c>
      <c r="G248" t="s">
        <v>2314</v>
      </c>
      <c r="H248" t="s">
        <v>654</v>
      </c>
      <c r="I248" t="s">
        <v>906</v>
      </c>
      <c r="J248" t="s">
        <v>1883</v>
      </c>
      <c r="K248" t="s">
        <v>1863</v>
      </c>
      <c r="L248" t="s">
        <v>1863</v>
      </c>
      <c r="M248" t="s">
        <v>1863</v>
      </c>
      <c r="N248" t="s">
        <v>1862</v>
      </c>
      <c r="O248" t="s">
        <v>1862</v>
      </c>
      <c r="P248" t="s">
        <v>1862</v>
      </c>
      <c r="Q248" t="s">
        <v>1865</v>
      </c>
      <c r="R248" t="s">
        <v>1865</v>
      </c>
      <c r="S248" t="s">
        <v>1865</v>
      </c>
      <c r="T248" t="s">
        <v>1884</v>
      </c>
      <c r="U248" t="s">
        <v>1884</v>
      </c>
      <c r="V248" t="s">
        <v>2349</v>
      </c>
      <c r="W248" t="s">
        <v>1862</v>
      </c>
    </row>
    <row r="249" spans="1:23" ht="12.75">
      <c r="A249">
        <v>50003981</v>
      </c>
      <c r="B249" t="s">
        <v>1915</v>
      </c>
      <c r="C249" t="s">
        <v>100</v>
      </c>
      <c r="D249" t="s">
        <v>2350</v>
      </c>
      <c r="E249" t="s">
        <v>1162</v>
      </c>
      <c r="F249" t="s">
        <v>1163</v>
      </c>
      <c r="H249" t="s">
        <v>654</v>
      </c>
      <c r="I249" t="s">
        <v>1161</v>
      </c>
      <c r="J249" t="s">
        <v>1861</v>
      </c>
      <c r="K249" t="s">
        <v>1862</v>
      </c>
      <c r="L249" t="s">
        <v>1863</v>
      </c>
      <c r="M249" t="s">
        <v>1863</v>
      </c>
      <c r="N249" t="s">
        <v>1863</v>
      </c>
      <c r="O249" t="s">
        <v>1863</v>
      </c>
      <c r="P249" t="s">
        <v>1863</v>
      </c>
      <c r="Q249" t="s">
        <v>1864</v>
      </c>
      <c r="R249" t="s">
        <v>1865</v>
      </c>
      <c r="S249" t="s">
        <v>1865</v>
      </c>
      <c r="T249" t="s">
        <v>1865</v>
      </c>
      <c r="U249" t="s">
        <v>1865</v>
      </c>
      <c r="V249" t="s">
        <v>1865</v>
      </c>
      <c r="W249" t="s">
        <v>1863</v>
      </c>
    </row>
    <row r="250" spans="1:23" ht="12.75">
      <c r="A250">
        <v>50004004</v>
      </c>
      <c r="B250" t="s">
        <v>2351</v>
      </c>
      <c r="C250" t="s">
        <v>100</v>
      </c>
      <c r="D250" t="s">
        <v>1164</v>
      </c>
      <c r="E250" t="s">
        <v>1165</v>
      </c>
      <c r="F250" t="s">
        <v>1807</v>
      </c>
      <c r="G250" t="s">
        <v>2352</v>
      </c>
      <c r="H250" t="s">
        <v>654</v>
      </c>
      <c r="I250" t="s">
        <v>675</v>
      </c>
      <c r="J250" t="s">
        <v>1861</v>
      </c>
      <c r="K250" t="s">
        <v>1862</v>
      </c>
      <c r="L250" t="s">
        <v>1863</v>
      </c>
      <c r="M250" t="s">
        <v>1863</v>
      </c>
      <c r="N250" t="s">
        <v>1863</v>
      </c>
      <c r="O250" t="s">
        <v>1863</v>
      </c>
      <c r="P250" t="s">
        <v>1863</v>
      </c>
      <c r="Q250" t="s">
        <v>1864</v>
      </c>
      <c r="R250" t="s">
        <v>1865</v>
      </c>
      <c r="S250" t="s">
        <v>1865</v>
      </c>
      <c r="T250" t="s">
        <v>1865</v>
      </c>
      <c r="U250" t="s">
        <v>1865</v>
      </c>
      <c r="V250" t="s">
        <v>1865</v>
      </c>
      <c r="W250" t="s">
        <v>1863</v>
      </c>
    </row>
    <row r="251" spans="1:23" ht="12.75">
      <c r="A251">
        <v>50004031</v>
      </c>
      <c r="B251" t="s">
        <v>2353</v>
      </c>
      <c r="C251" t="s">
        <v>100</v>
      </c>
      <c r="D251" t="s">
        <v>1169</v>
      </c>
      <c r="E251" t="s">
        <v>1170</v>
      </c>
      <c r="F251" t="s">
        <v>1171</v>
      </c>
      <c r="G251" t="s">
        <v>2354</v>
      </c>
      <c r="H251" t="s">
        <v>654</v>
      </c>
      <c r="I251" t="s">
        <v>1168</v>
      </c>
      <c r="J251" t="s">
        <v>1861</v>
      </c>
      <c r="K251" t="s">
        <v>1862</v>
      </c>
      <c r="L251" t="s">
        <v>1863</v>
      </c>
      <c r="M251" t="s">
        <v>1863</v>
      </c>
      <c r="N251" t="s">
        <v>1863</v>
      </c>
      <c r="O251" t="s">
        <v>1863</v>
      </c>
      <c r="P251" t="s">
        <v>1863</v>
      </c>
      <c r="Q251" t="s">
        <v>1864</v>
      </c>
      <c r="R251" t="s">
        <v>1865</v>
      </c>
      <c r="S251" t="s">
        <v>1865</v>
      </c>
      <c r="T251" t="s">
        <v>1865</v>
      </c>
      <c r="U251" t="s">
        <v>1865</v>
      </c>
      <c r="V251" t="s">
        <v>1865</v>
      </c>
      <c r="W251" t="s">
        <v>1863</v>
      </c>
    </row>
    <row r="252" spans="1:23" ht="12.75">
      <c r="A252">
        <v>50004053</v>
      </c>
      <c r="B252" t="s">
        <v>2355</v>
      </c>
      <c r="C252" t="s">
        <v>100</v>
      </c>
      <c r="D252" t="s">
        <v>1172</v>
      </c>
      <c r="E252" t="s">
        <v>1173</v>
      </c>
      <c r="F252" t="s">
        <v>1174</v>
      </c>
      <c r="G252" t="s">
        <v>2356</v>
      </c>
      <c r="H252" t="s">
        <v>654</v>
      </c>
      <c r="I252" t="s">
        <v>663</v>
      </c>
      <c r="J252" t="s">
        <v>1861</v>
      </c>
      <c r="K252" t="s">
        <v>1862</v>
      </c>
      <c r="L252" t="s">
        <v>1863</v>
      </c>
      <c r="M252" t="s">
        <v>1863</v>
      </c>
      <c r="N252" t="s">
        <v>1863</v>
      </c>
      <c r="O252" t="s">
        <v>1863</v>
      </c>
      <c r="P252" t="s">
        <v>1863</v>
      </c>
      <c r="Q252" t="s">
        <v>1864</v>
      </c>
      <c r="R252" t="s">
        <v>1865</v>
      </c>
      <c r="S252" t="s">
        <v>1865</v>
      </c>
      <c r="T252" t="s">
        <v>1865</v>
      </c>
      <c r="U252" t="s">
        <v>1865</v>
      </c>
      <c r="V252" t="s">
        <v>1865</v>
      </c>
      <c r="W252" t="s">
        <v>1863</v>
      </c>
    </row>
    <row r="253" spans="1:23" ht="12.75">
      <c r="A253">
        <v>50004077</v>
      </c>
      <c r="B253" t="s">
        <v>2357</v>
      </c>
      <c r="C253" t="s">
        <v>100</v>
      </c>
      <c r="D253" t="s">
        <v>1176</v>
      </c>
      <c r="E253" t="s">
        <v>1177</v>
      </c>
      <c r="F253" t="s">
        <v>1178</v>
      </c>
      <c r="G253" t="s">
        <v>2358</v>
      </c>
      <c r="H253" t="s">
        <v>654</v>
      </c>
      <c r="I253" t="s">
        <v>1175</v>
      </c>
      <c r="J253" t="s">
        <v>1861</v>
      </c>
      <c r="K253" t="s">
        <v>1862</v>
      </c>
      <c r="L253" t="s">
        <v>1863</v>
      </c>
      <c r="M253" t="s">
        <v>1863</v>
      </c>
      <c r="N253" t="s">
        <v>1863</v>
      </c>
      <c r="O253" t="s">
        <v>1863</v>
      </c>
      <c r="P253" t="s">
        <v>1863</v>
      </c>
      <c r="Q253" t="s">
        <v>1864</v>
      </c>
      <c r="R253" t="s">
        <v>1865</v>
      </c>
      <c r="S253" t="s">
        <v>1865</v>
      </c>
      <c r="T253" t="s">
        <v>1865</v>
      </c>
      <c r="U253" t="s">
        <v>1865</v>
      </c>
      <c r="V253" t="s">
        <v>1865</v>
      </c>
      <c r="W253" t="s">
        <v>1863</v>
      </c>
    </row>
    <row r="254" spans="1:23" ht="12.75">
      <c r="A254">
        <v>50004326</v>
      </c>
      <c r="B254" t="s">
        <v>2359</v>
      </c>
      <c r="C254" t="s">
        <v>100</v>
      </c>
      <c r="D254" t="s">
        <v>1190</v>
      </c>
      <c r="E254" t="s">
        <v>1191</v>
      </c>
      <c r="F254" t="s">
        <v>1192</v>
      </c>
      <c r="G254" t="s">
        <v>2360</v>
      </c>
      <c r="H254" t="s">
        <v>654</v>
      </c>
      <c r="I254" t="s">
        <v>1189</v>
      </c>
      <c r="J254" t="s">
        <v>1861</v>
      </c>
      <c r="K254" t="s">
        <v>1862</v>
      </c>
      <c r="L254" t="s">
        <v>1863</v>
      </c>
      <c r="M254" t="s">
        <v>1863</v>
      </c>
      <c r="N254" t="s">
        <v>1863</v>
      </c>
      <c r="O254" t="s">
        <v>1863</v>
      </c>
      <c r="P254" t="s">
        <v>1863</v>
      </c>
      <c r="Q254" t="s">
        <v>1864</v>
      </c>
      <c r="R254" t="s">
        <v>1865</v>
      </c>
      <c r="S254" t="s">
        <v>1865</v>
      </c>
      <c r="T254" t="s">
        <v>1865</v>
      </c>
      <c r="U254" t="s">
        <v>1865</v>
      </c>
      <c r="V254" t="s">
        <v>1865</v>
      </c>
      <c r="W254" t="s">
        <v>1863</v>
      </c>
    </row>
    <row r="255" spans="1:23" ht="12.75">
      <c r="A255">
        <v>50004430</v>
      </c>
      <c r="B255" t="s">
        <v>2361</v>
      </c>
      <c r="C255" t="s">
        <v>100</v>
      </c>
      <c r="D255" t="s">
        <v>1809</v>
      </c>
      <c r="E255" t="s">
        <v>1194</v>
      </c>
      <c r="F255" t="s">
        <v>1195</v>
      </c>
      <c r="G255" t="s">
        <v>2362</v>
      </c>
      <c r="H255" t="s">
        <v>654</v>
      </c>
      <c r="I255" t="s">
        <v>1193</v>
      </c>
      <c r="J255" t="s">
        <v>1861</v>
      </c>
      <c r="K255" t="s">
        <v>1862</v>
      </c>
      <c r="L255" t="s">
        <v>1863</v>
      </c>
      <c r="M255" t="s">
        <v>1863</v>
      </c>
      <c r="N255" t="s">
        <v>1863</v>
      </c>
      <c r="O255" t="s">
        <v>1863</v>
      </c>
      <c r="P255" t="s">
        <v>1863</v>
      </c>
      <c r="Q255" t="s">
        <v>1864</v>
      </c>
      <c r="R255" t="s">
        <v>1865</v>
      </c>
      <c r="S255" t="s">
        <v>1865</v>
      </c>
      <c r="T255" t="s">
        <v>1865</v>
      </c>
      <c r="U255" t="s">
        <v>1865</v>
      </c>
      <c r="V255" t="s">
        <v>1865</v>
      </c>
      <c r="W255" t="s">
        <v>1863</v>
      </c>
    </row>
    <row r="256" spans="1:23" ht="12.75">
      <c r="A256">
        <v>50004478</v>
      </c>
      <c r="B256" t="s">
        <v>2363</v>
      </c>
      <c r="C256" t="s">
        <v>100</v>
      </c>
      <c r="D256" t="s">
        <v>1197</v>
      </c>
      <c r="E256" t="s">
        <v>1198</v>
      </c>
      <c r="F256" t="s">
        <v>1199</v>
      </c>
      <c r="G256" t="s">
        <v>2364</v>
      </c>
      <c r="H256" t="s">
        <v>654</v>
      </c>
      <c r="I256" t="s">
        <v>1196</v>
      </c>
      <c r="J256" t="s">
        <v>1861</v>
      </c>
      <c r="K256" t="s">
        <v>1862</v>
      </c>
      <c r="L256" t="s">
        <v>1863</v>
      </c>
      <c r="M256" t="s">
        <v>1863</v>
      </c>
      <c r="N256" t="s">
        <v>1863</v>
      </c>
      <c r="O256" t="s">
        <v>1863</v>
      </c>
      <c r="P256" t="s">
        <v>1863</v>
      </c>
      <c r="Q256" t="s">
        <v>1864</v>
      </c>
      <c r="R256" t="s">
        <v>1865</v>
      </c>
      <c r="S256" t="s">
        <v>1865</v>
      </c>
      <c r="T256" t="s">
        <v>1865</v>
      </c>
      <c r="U256" t="s">
        <v>1865</v>
      </c>
      <c r="V256" t="s">
        <v>1865</v>
      </c>
      <c r="W256" t="s">
        <v>1863</v>
      </c>
    </row>
    <row r="257" spans="1:23" ht="12.75">
      <c r="A257">
        <v>50004545</v>
      </c>
      <c r="B257" t="s">
        <v>1915</v>
      </c>
      <c r="C257" t="s">
        <v>100</v>
      </c>
      <c r="D257" t="s">
        <v>2365</v>
      </c>
      <c r="E257" t="s">
        <v>1200</v>
      </c>
      <c r="F257" t="s">
        <v>1201</v>
      </c>
      <c r="G257" t="s">
        <v>2366</v>
      </c>
      <c r="H257" t="s">
        <v>654</v>
      </c>
      <c r="I257" t="s">
        <v>698</v>
      </c>
      <c r="J257" t="s">
        <v>1861</v>
      </c>
      <c r="K257" t="s">
        <v>1862</v>
      </c>
      <c r="L257" t="s">
        <v>1863</v>
      </c>
      <c r="M257" t="s">
        <v>1863</v>
      </c>
      <c r="N257" t="s">
        <v>1863</v>
      </c>
      <c r="O257" t="s">
        <v>1863</v>
      </c>
      <c r="P257" t="s">
        <v>1863</v>
      </c>
      <c r="Q257" t="s">
        <v>1864</v>
      </c>
      <c r="R257" t="s">
        <v>1865</v>
      </c>
      <c r="S257" t="s">
        <v>1865</v>
      </c>
      <c r="T257" t="s">
        <v>1865</v>
      </c>
      <c r="U257" t="s">
        <v>1865</v>
      </c>
      <c r="V257" t="s">
        <v>1865</v>
      </c>
      <c r="W257" t="s">
        <v>1863</v>
      </c>
    </row>
    <row r="258" spans="1:23" ht="12.75">
      <c r="A258">
        <v>50004570</v>
      </c>
      <c r="B258" t="s">
        <v>2367</v>
      </c>
      <c r="C258" t="s">
        <v>26</v>
      </c>
      <c r="D258" t="s">
        <v>699</v>
      </c>
      <c r="E258" t="s">
        <v>700</v>
      </c>
      <c r="F258" t="s">
        <v>701</v>
      </c>
      <c r="H258" t="s">
        <v>654</v>
      </c>
      <c r="I258" t="s">
        <v>698</v>
      </c>
      <c r="J258" t="s">
        <v>1883</v>
      </c>
      <c r="K258" t="s">
        <v>1862</v>
      </c>
      <c r="L258" t="s">
        <v>1862</v>
      </c>
      <c r="M258" t="s">
        <v>1862</v>
      </c>
      <c r="N258" t="s">
        <v>1863</v>
      </c>
      <c r="O258" t="s">
        <v>1863</v>
      </c>
      <c r="P258" t="s">
        <v>1863</v>
      </c>
      <c r="Q258" t="s">
        <v>1884</v>
      </c>
      <c r="R258" t="s">
        <v>1884</v>
      </c>
      <c r="S258" t="s">
        <v>1931</v>
      </c>
      <c r="T258" t="s">
        <v>1865</v>
      </c>
      <c r="U258" t="s">
        <v>1865</v>
      </c>
      <c r="V258" t="s">
        <v>1865</v>
      </c>
      <c r="W258" t="s">
        <v>1863</v>
      </c>
    </row>
    <row r="259" spans="1:23" ht="12.75">
      <c r="A259">
        <v>50004594</v>
      </c>
      <c r="B259" t="s">
        <v>2368</v>
      </c>
      <c r="C259" t="s">
        <v>26</v>
      </c>
      <c r="D259" t="s">
        <v>702</v>
      </c>
      <c r="E259" t="s">
        <v>703</v>
      </c>
      <c r="F259" t="s">
        <v>704</v>
      </c>
      <c r="H259" t="s">
        <v>654</v>
      </c>
      <c r="I259" t="s">
        <v>698</v>
      </c>
      <c r="J259" t="s">
        <v>1883</v>
      </c>
      <c r="K259" t="s">
        <v>1862</v>
      </c>
      <c r="L259" t="s">
        <v>1862</v>
      </c>
      <c r="M259" t="s">
        <v>1862</v>
      </c>
      <c r="N259" t="s">
        <v>1863</v>
      </c>
      <c r="O259" t="s">
        <v>1863</v>
      </c>
      <c r="P259" t="s">
        <v>1863</v>
      </c>
      <c r="Q259" t="s">
        <v>1884</v>
      </c>
      <c r="R259" t="s">
        <v>1884</v>
      </c>
      <c r="S259" t="s">
        <v>1931</v>
      </c>
      <c r="T259" t="s">
        <v>1865</v>
      </c>
      <c r="U259" t="s">
        <v>1865</v>
      </c>
      <c r="V259" t="s">
        <v>1865</v>
      </c>
      <c r="W259" t="s">
        <v>1863</v>
      </c>
    </row>
    <row r="260" spans="1:23" ht="12.75">
      <c r="A260">
        <v>50004612</v>
      </c>
      <c r="B260" t="s">
        <v>2369</v>
      </c>
      <c r="C260" t="s">
        <v>100</v>
      </c>
      <c r="D260" t="s">
        <v>1202</v>
      </c>
      <c r="E260" t="s">
        <v>1203</v>
      </c>
      <c r="F260" t="s">
        <v>1204</v>
      </c>
      <c r="H260" t="s">
        <v>654</v>
      </c>
      <c r="I260" t="s">
        <v>698</v>
      </c>
      <c r="J260" t="s">
        <v>1861</v>
      </c>
      <c r="K260" t="s">
        <v>1862</v>
      </c>
      <c r="L260" t="s">
        <v>1863</v>
      </c>
      <c r="M260" t="s">
        <v>1863</v>
      </c>
      <c r="N260" t="s">
        <v>1863</v>
      </c>
      <c r="O260" t="s">
        <v>1863</v>
      </c>
      <c r="P260" t="s">
        <v>1863</v>
      </c>
      <c r="Q260" t="s">
        <v>1864</v>
      </c>
      <c r="R260" t="s">
        <v>1865</v>
      </c>
      <c r="S260" t="s">
        <v>1865</v>
      </c>
      <c r="T260" t="s">
        <v>1865</v>
      </c>
      <c r="U260" t="s">
        <v>1865</v>
      </c>
      <c r="V260" t="s">
        <v>1865</v>
      </c>
      <c r="W260" t="s">
        <v>1863</v>
      </c>
    </row>
    <row r="261" spans="1:23" ht="12.75">
      <c r="A261">
        <v>50004703</v>
      </c>
      <c r="B261" t="s">
        <v>2370</v>
      </c>
      <c r="C261" t="s">
        <v>100</v>
      </c>
      <c r="D261" t="s">
        <v>1206</v>
      </c>
      <c r="E261" t="s">
        <v>1207</v>
      </c>
      <c r="F261" t="s">
        <v>1208</v>
      </c>
      <c r="G261" t="s">
        <v>2371</v>
      </c>
      <c r="H261" t="s">
        <v>654</v>
      </c>
      <c r="I261" t="s">
        <v>1205</v>
      </c>
      <c r="J261" t="s">
        <v>1861</v>
      </c>
      <c r="K261" t="s">
        <v>1862</v>
      </c>
      <c r="L261" t="s">
        <v>1863</v>
      </c>
      <c r="M261" t="s">
        <v>1863</v>
      </c>
      <c r="N261" t="s">
        <v>1863</v>
      </c>
      <c r="O261" t="s">
        <v>1863</v>
      </c>
      <c r="P261" t="s">
        <v>1863</v>
      </c>
      <c r="Q261" t="s">
        <v>1864</v>
      </c>
      <c r="R261" t="s">
        <v>1865</v>
      </c>
      <c r="S261" t="s">
        <v>1865</v>
      </c>
      <c r="T261" t="s">
        <v>1865</v>
      </c>
      <c r="U261" t="s">
        <v>1865</v>
      </c>
      <c r="V261" t="s">
        <v>1865</v>
      </c>
      <c r="W261" t="s">
        <v>1863</v>
      </c>
    </row>
    <row r="262" spans="1:23" ht="12.75">
      <c r="A262">
        <v>50004843</v>
      </c>
      <c r="B262" t="s">
        <v>2372</v>
      </c>
      <c r="C262" t="s">
        <v>100</v>
      </c>
      <c r="D262" t="s">
        <v>1210</v>
      </c>
      <c r="E262" t="s">
        <v>1810</v>
      </c>
      <c r="F262" t="s">
        <v>1211</v>
      </c>
      <c r="G262" t="s">
        <v>2373</v>
      </c>
      <c r="H262" t="s">
        <v>654</v>
      </c>
      <c r="I262" t="s">
        <v>1209</v>
      </c>
      <c r="J262" t="s">
        <v>1861</v>
      </c>
      <c r="K262" t="s">
        <v>1862</v>
      </c>
      <c r="L262" t="s">
        <v>1863</v>
      </c>
      <c r="M262" t="s">
        <v>1863</v>
      </c>
      <c r="N262" t="s">
        <v>1863</v>
      </c>
      <c r="O262" t="s">
        <v>1863</v>
      </c>
      <c r="P262" t="s">
        <v>1863</v>
      </c>
      <c r="Q262" t="s">
        <v>1864</v>
      </c>
      <c r="R262" t="s">
        <v>1865</v>
      </c>
      <c r="S262" t="s">
        <v>1865</v>
      </c>
      <c r="T262" t="s">
        <v>1865</v>
      </c>
      <c r="U262" t="s">
        <v>1865</v>
      </c>
      <c r="V262" t="s">
        <v>1865</v>
      </c>
      <c r="W262" t="s">
        <v>1863</v>
      </c>
    </row>
    <row r="263" spans="1:23" ht="12.75">
      <c r="A263">
        <v>50004879</v>
      </c>
      <c r="B263" t="s">
        <v>2374</v>
      </c>
      <c r="C263" t="s">
        <v>100</v>
      </c>
      <c r="D263" t="s">
        <v>1213</v>
      </c>
      <c r="E263" t="s">
        <v>1214</v>
      </c>
      <c r="F263" t="s">
        <v>1215</v>
      </c>
      <c r="G263" t="s">
        <v>2375</v>
      </c>
      <c r="H263" t="s">
        <v>654</v>
      </c>
      <c r="I263" t="s">
        <v>1212</v>
      </c>
      <c r="J263" t="s">
        <v>1861</v>
      </c>
      <c r="K263" t="s">
        <v>1862</v>
      </c>
      <c r="L263" t="s">
        <v>1863</v>
      </c>
      <c r="M263" t="s">
        <v>1863</v>
      </c>
      <c r="N263" t="s">
        <v>1863</v>
      </c>
      <c r="O263" t="s">
        <v>1863</v>
      </c>
      <c r="P263" t="s">
        <v>1863</v>
      </c>
      <c r="Q263" t="s">
        <v>1864</v>
      </c>
      <c r="R263" t="s">
        <v>1865</v>
      </c>
      <c r="S263" t="s">
        <v>1865</v>
      </c>
      <c r="T263" t="s">
        <v>1865</v>
      </c>
      <c r="U263" t="s">
        <v>1865</v>
      </c>
      <c r="V263" t="s">
        <v>1865</v>
      </c>
      <c r="W263" t="s">
        <v>1863</v>
      </c>
    </row>
    <row r="264" spans="1:23" ht="12.75">
      <c r="A264">
        <v>50004946</v>
      </c>
      <c r="B264" t="s">
        <v>2376</v>
      </c>
      <c r="C264" t="s">
        <v>100</v>
      </c>
      <c r="D264" t="s">
        <v>1217</v>
      </c>
      <c r="E264" t="s">
        <v>2377</v>
      </c>
      <c r="F264" t="s">
        <v>1218</v>
      </c>
      <c r="H264" t="s">
        <v>654</v>
      </c>
      <c r="I264" t="s">
        <v>1216</v>
      </c>
      <c r="J264" t="s">
        <v>1861</v>
      </c>
      <c r="K264" t="s">
        <v>1862</v>
      </c>
      <c r="L264" t="s">
        <v>1863</v>
      </c>
      <c r="M264" t="s">
        <v>1863</v>
      </c>
      <c r="N264" t="s">
        <v>1863</v>
      </c>
      <c r="O264" t="s">
        <v>1863</v>
      </c>
      <c r="P264" t="s">
        <v>1863</v>
      </c>
      <c r="Q264" t="s">
        <v>1864</v>
      </c>
      <c r="R264" t="s">
        <v>1865</v>
      </c>
      <c r="S264" t="s">
        <v>1865</v>
      </c>
      <c r="T264" t="s">
        <v>1865</v>
      </c>
      <c r="U264" t="s">
        <v>1865</v>
      </c>
      <c r="V264" t="s">
        <v>1865</v>
      </c>
      <c r="W264" t="s">
        <v>1863</v>
      </c>
    </row>
    <row r="265" spans="1:23" ht="12.75">
      <c r="A265">
        <v>50005011</v>
      </c>
      <c r="B265" t="s">
        <v>2378</v>
      </c>
      <c r="C265" t="s">
        <v>100</v>
      </c>
      <c r="D265" t="s">
        <v>2379</v>
      </c>
      <c r="E265" t="s">
        <v>1219</v>
      </c>
      <c r="F265" t="s">
        <v>1220</v>
      </c>
      <c r="G265" t="s">
        <v>2380</v>
      </c>
      <c r="H265" t="s">
        <v>654</v>
      </c>
      <c r="I265" t="s">
        <v>664</v>
      </c>
      <c r="J265" t="s">
        <v>1861</v>
      </c>
      <c r="K265" t="s">
        <v>1862</v>
      </c>
      <c r="L265" t="s">
        <v>1863</v>
      </c>
      <c r="M265" t="s">
        <v>1863</v>
      </c>
      <c r="N265" t="s">
        <v>1863</v>
      </c>
      <c r="O265" t="s">
        <v>1863</v>
      </c>
      <c r="P265" t="s">
        <v>1863</v>
      </c>
      <c r="Q265" t="s">
        <v>1864</v>
      </c>
      <c r="R265" t="s">
        <v>1865</v>
      </c>
      <c r="S265" t="s">
        <v>1865</v>
      </c>
      <c r="T265" t="s">
        <v>1865</v>
      </c>
      <c r="U265" t="s">
        <v>1865</v>
      </c>
      <c r="V265" t="s">
        <v>1865</v>
      </c>
      <c r="W265" t="s">
        <v>1863</v>
      </c>
    </row>
    <row r="266" spans="1:23" ht="12.75">
      <c r="A266">
        <v>50005276</v>
      </c>
      <c r="B266" t="s">
        <v>2381</v>
      </c>
      <c r="C266" t="s">
        <v>100</v>
      </c>
      <c r="D266" t="s">
        <v>1233</v>
      </c>
      <c r="E266" t="s">
        <v>1234</v>
      </c>
      <c r="F266" t="s">
        <v>1235</v>
      </c>
      <c r="G266" t="s">
        <v>2382</v>
      </c>
      <c r="H266" t="s">
        <v>654</v>
      </c>
      <c r="I266" t="s">
        <v>910</v>
      </c>
      <c r="J266" t="s">
        <v>1861</v>
      </c>
      <c r="K266" t="s">
        <v>1862</v>
      </c>
      <c r="L266" t="s">
        <v>1863</v>
      </c>
      <c r="M266" t="s">
        <v>1863</v>
      </c>
      <c r="N266" t="s">
        <v>1863</v>
      </c>
      <c r="O266" t="s">
        <v>1863</v>
      </c>
      <c r="P266" t="s">
        <v>1863</v>
      </c>
      <c r="Q266" t="s">
        <v>1864</v>
      </c>
      <c r="R266" t="s">
        <v>1865</v>
      </c>
      <c r="S266" t="s">
        <v>1865</v>
      </c>
      <c r="T266" t="s">
        <v>1865</v>
      </c>
      <c r="U266" t="s">
        <v>1865</v>
      </c>
      <c r="V266" t="s">
        <v>1865</v>
      </c>
      <c r="W266" t="s">
        <v>1863</v>
      </c>
    </row>
    <row r="267" spans="1:23" ht="12.75">
      <c r="A267">
        <v>50005291</v>
      </c>
      <c r="B267" t="s">
        <v>2383</v>
      </c>
      <c r="C267" t="s">
        <v>100</v>
      </c>
      <c r="D267" t="s">
        <v>2384</v>
      </c>
      <c r="E267" t="s">
        <v>1237</v>
      </c>
      <c r="F267" t="s">
        <v>1238</v>
      </c>
      <c r="G267" t="s">
        <v>2385</v>
      </c>
      <c r="H267" t="s">
        <v>654</v>
      </c>
      <c r="I267" t="s">
        <v>1236</v>
      </c>
      <c r="J267" t="s">
        <v>1861</v>
      </c>
      <c r="K267" t="s">
        <v>1862</v>
      </c>
      <c r="L267" t="s">
        <v>1863</v>
      </c>
      <c r="M267" t="s">
        <v>1863</v>
      </c>
      <c r="N267" t="s">
        <v>1863</v>
      </c>
      <c r="O267" t="s">
        <v>1863</v>
      </c>
      <c r="P267" t="s">
        <v>1863</v>
      </c>
      <c r="Q267" t="s">
        <v>1864</v>
      </c>
      <c r="R267" t="s">
        <v>1865</v>
      </c>
      <c r="S267" t="s">
        <v>1865</v>
      </c>
      <c r="T267" t="s">
        <v>1865</v>
      </c>
      <c r="U267" t="s">
        <v>1865</v>
      </c>
      <c r="V267" t="s">
        <v>1865</v>
      </c>
      <c r="W267" t="s">
        <v>1863</v>
      </c>
    </row>
    <row r="268" spans="1:23" ht="12.75">
      <c r="A268">
        <v>50005331</v>
      </c>
      <c r="B268" t="s">
        <v>2353</v>
      </c>
      <c r="C268" t="s">
        <v>100</v>
      </c>
      <c r="D268" t="s">
        <v>1240</v>
      </c>
      <c r="E268" t="s">
        <v>1241</v>
      </c>
      <c r="F268" t="s">
        <v>1242</v>
      </c>
      <c r="H268" t="s">
        <v>654</v>
      </c>
      <c r="I268" t="s">
        <v>1239</v>
      </c>
      <c r="J268" t="s">
        <v>1861</v>
      </c>
      <c r="K268" t="s">
        <v>1862</v>
      </c>
      <c r="L268" t="s">
        <v>1863</v>
      </c>
      <c r="M268" t="s">
        <v>1863</v>
      </c>
      <c r="N268" t="s">
        <v>1863</v>
      </c>
      <c r="O268" t="s">
        <v>1863</v>
      </c>
      <c r="P268" t="s">
        <v>1863</v>
      </c>
      <c r="Q268" t="s">
        <v>1864</v>
      </c>
      <c r="R268" t="s">
        <v>1865</v>
      </c>
      <c r="S268" t="s">
        <v>1865</v>
      </c>
      <c r="T268" t="s">
        <v>1865</v>
      </c>
      <c r="U268" t="s">
        <v>1865</v>
      </c>
      <c r="V268" t="s">
        <v>1865</v>
      </c>
      <c r="W268" t="s">
        <v>1863</v>
      </c>
    </row>
    <row r="269" spans="1:23" ht="12.75">
      <c r="A269">
        <v>50005422</v>
      </c>
      <c r="B269" t="s">
        <v>2386</v>
      </c>
      <c r="C269" t="s">
        <v>100</v>
      </c>
      <c r="D269" t="s">
        <v>2387</v>
      </c>
      <c r="E269" t="s">
        <v>1029</v>
      </c>
      <c r="F269" t="s">
        <v>1030</v>
      </c>
      <c r="G269" t="s">
        <v>2388</v>
      </c>
      <c r="H269" t="s">
        <v>654</v>
      </c>
      <c r="I269" t="s">
        <v>671</v>
      </c>
      <c r="J269" t="s">
        <v>1861</v>
      </c>
      <c r="K269" t="s">
        <v>1862</v>
      </c>
      <c r="L269" t="s">
        <v>1863</v>
      </c>
      <c r="M269" t="s">
        <v>1863</v>
      </c>
      <c r="N269" t="s">
        <v>1863</v>
      </c>
      <c r="O269" t="s">
        <v>1863</v>
      </c>
      <c r="P269" t="s">
        <v>1863</v>
      </c>
      <c r="Q269" t="s">
        <v>1864</v>
      </c>
      <c r="R269" t="s">
        <v>1865</v>
      </c>
      <c r="S269" t="s">
        <v>1865</v>
      </c>
      <c r="T269" t="s">
        <v>1865</v>
      </c>
      <c r="U269" t="s">
        <v>1865</v>
      </c>
      <c r="V269" t="s">
        <v>1865</v>
      </c>
      <c r="W269" t="s">
        <v>1863</v>
      </c>
    </row>
    <row r="270" spans="1:23" ht="12.75">
      <c r="A270">
        <v>50005483</v>
      </c>
      <c r="B270" t="s">
        <v>2389</v>
      </c>
      <c r="C270" t="s">
        <v>53</v>
      </c>
      <c r="D270" t="s">
        <v>863</v>
      </c>
      <c r="E270" t="s">
        <v>2390</v>
      </c>
      <c r="G270" t="s">
        <v>2391</v>
      </c>
      <c r="H270" t="s">
        <v>654</v>
      </c>
      <c r="I270" t="s">
        <v>654</v>
      </c>
      <c r="J270" t="s">
        <v>1883</v>
      </c>
      <c r="K270" t="s">
        <v>1862</v>
      </c>
      <c r="L270" t="s">
        <v>1863</v>
      </c>
      <c r="M270" t="s">
        <v>1863</v>
      </c>
      <c r="N270" t="s">
        <v>1863</v>
      </c>
      <c r="O270" t="s">
        <v>1863</v>
      </c>
      <c r="P270" t="s">
        <v>1863</v>
      </c>
      <c r="Q270" t="s">
        <v>1884</v>
      </c>
      <c r="R270" t="s">
        <v>1865</v>
      </c>
      <c r="S270" t="s">
        <v>1865</v>
      </c>
      <c r="T270" t="s">
        <v>1865</v>
      </c>
      <c r="U270" t="s">
        <v>1865</v>
      </c>
      <c r="V270" t="s">
        <v>1865</v>
      </c>
      <c r="W270" t="s">
        <v>1863</v>
      </c>
    </row>
    <row r="271" spans="1:23" ht="12.75">
      <c r="A271">
        <v>50005495</v>
      </c>
      <c r="B271" t="s">
        <v>2392</v>
      </c>
      <c r="C271" t="s">
        <v>26</v>
      </c>
      <c r="D271" t="s">
        <v>712</v>
      </c>
      <c r="E271" t="s">
        <v>713</v>
      </c>
      <c r="F271" t="s">
        <v>714</v>
      </c>
      <c r="H271" t="s">
        <v>654</v>
      </c>
      <c r="I271" t="s">
        <v>654</v>
      </c>
      <c r="J271" t="s">
        <v>1883</v>
      </c>
      <c r="K271" t="s">
        <v>1862</v>
      </c>
      <c r="L271" t="s">
        <v>1862</v>
      </c>
      <c r="M271" t="s">
        <v>1862</v>
      </c>
      <c r="N271" t="s">
        <v>1863</v>
      </c>
      <c r="O271" t="s">
        <v>1863</v>
      </c>
      <c r="P271" t="s">
        <v>1863</v>
      </c>
      <c r="Q271" t="s">
        <v>1931</v>
      </c>
      <c r="R271" t="s">
        <v>1931</v>
      </c>
      <c r="S271" t="s">
        <v>1931</v>
      </c>
      <c r="T271" t="s">
        <v>1865</v>
      </c>
      <c r="U271" t="s">
        <v>1865</v>
      </c>
      <c r="V271" t="s">
        <v>1865</v>
      </c>
      <c r="W271" t="s">
        <v>1863</v>
      </c>
    </row>
    <row r="272" spans="1:23" ht="12.75">
      <c r="A272">
        <v>50005513</v>
      </c>
      <c r="B272" t="s">
        <v>2367</v>
      </c>
      <c r="C272" t="s">
        <v>26</v>
      </c>
      <c r="D272" t="s">
        <v>715</v>
      </c>
      <c r="E272" t="s">
        <v>716</v>
      </c>
      <c r="F272" t="s">
        <v>717</v>
      </c>
      <c r="G272" t="s">
        <v>2393</v>
      </c>
      <c r="H272" t="s">
        <v>654</v>
      </c>
      <c r="I272" t="s">
        <v>654</v>
      </c>
      <c r="J272" t="s">
        <v>1883</v>
      </c>
      <c r="K272" t="s">
        <v>1862</v>
      </c>
      <c r="L272" t="s">
        <v>1862</v>
      </c>
      <c r="M272" t="s">
        <v>1862</v>
      </c>
      <c r="N272" t="s">
        <v>1863</v>
      </c>
      <c r="O272" t="s">
        <v>1863</v>
      </c>
      <c r="P272" t="s">
        <v>1863</v>
      </c>
      <c r="Q272" t="s">
        <v>1884</v>
      </c>
      <c r="R272" t="s">
        <v>1884</v>
      </c>
      <c r="S272" t="s">
        <v>1931</v>
      </c>
      <c r="T272" t="s">
        <v>1865</v>
      </c>
      <c r="U272" t="s">
        <v>1865</v>
      </c>
      <c r="V272" t="s">
        <v>1865</v>
      </c>
      <c r="W272" t="s">
        <v>1863</v>
      </c>
    </row>
    <row r="273" spans="1:23" ht="12.75">
      <c r="A273">
        <v>50005537</v>
      </c>
      <c r="B273" t="s">
        <v>2394</v>
      </c>
      <c r="C273" t="s">
        <v>26</v>
      </c>
      <c r="D273" t="s">
        <v>718</v>
      </c>
      <c r="E273" t="s">
        <v>719</v>
      </c>
      <c r="F273" t="s">
        <v>1702</v>
      </c>
      <c r="G273" t="s">
        <v>2395</v>
      </c>
      <c r="H273" t="s">
        <v>654</v>
      </c>
      <c r="I273" t="s">
        <v>654</v>
      </c>
      <c r="J273" t="s">
        <v>1883</v>
      </c>
      <c r="K273" t="s">
        <v>1862</v>
      </c>
      <c r="L273" t="s">
        <v>1862</v>
      </c>
      <c r="M273" t="s">
        <v>1862</v>
      </c>
      <c r="N273" t="s">
        <v>1863</v>
      </c>
      <c r="O273" t="s">
        <v>1863</v>
      </c>
      <c r="P273" t="s">
        <v>1863</v>
      </c>
      <c r="Q273" t="s">
        <v>1884</v>
      </c>
      <c r="R273" t="s">
        <v>1884</v>
      </c>
      <c r="S273" t="s">
        <v>1931</v>
      </c>
      <c r="T273" t="s">
        <v>1865</v>
      </c>
      <c r="U273" t="s">
        <v>1865</v>
      </c>
      <c r="V273" t="s">
        <v>1865</v>
      </c>
      <c r="W273" t="s">
        <v>1863</v>
      </c>
    </row>
    <row r="274" spans="1:23" ht="12.75">
      <c r="A274">
        <v>50005549</v>
      </c>
      <c r="B274" t="s">
        <v>2396</v>
      </c>
      <c r="C274" t="s">
        <v>26</v>
      </c>
      <c r="D274" t="s">
        <v>720</v>
      </c>
      <c r="E274" t="s">
        <v>721</v>
      </c>
      <c r="F274" t="s">
        <v>722</v>
      </c>
      <c r="H274" t="s">
        <v>654</v>
      </c>
      <c r="I274" t="s">
        <v>654</v>
      </c>
      <c r="J274" t="s">
        <v>1883</v>
      </c>
      <c r="K274" t="s">
        <v>1862</v>
      </c>
      <c r="L274" t="s">
        <v>1862</v>
      </c>
      <c r="M274" t="s">
        <v>1862</v>
      </c>
      <c r="N274" t="s">
        <v>1863</v>
      </c>
      <c r="O274" t="s">
        <v>1863</v>
      </c>
      <c r="P274" t="s">
        <v>1863</v>
      </c>
      <c r="Q274" t="s">
        <v>1931</v>
      </c>
      <c r="R274" t="s">
        <v>1931</v>
      </c>
      <c r="S274" t="s">
        <v>1931</v>
      </c>
      <c r="T274" t="s">
        <v>1865</v>
      </c>
      <c r="U274" t="s">
        <v>1865</v>
      </c>
      <c r="V274" t="s">
        <v>1865</v>
      </c>
      <c r="W274" t="s">
        <v>1863</v>
      </c>
    </row>
    <row r="275" spans="1:23" ht="12.75">
      <c r="A275">
        <v>50005550</v>
      </c>
      <c r="B275" t="s">
        <v>2397</v>
      </c>
      <c r="C275" t="s">
        <v>100</v>
      </c>
      <c r="D275" t="s">
        <v>1031</v>
      </c>
      <c r="E275" t="s">
        <v>1802</v>
      </c>
      <c r="F275" t="s">
        <v>1032</v>
      </c>
      <c r="G275" t="s">
        <v>2398</v>
      </c>
      <c r="H275" t="s">
        <v>654</v>
      </c>
      <c r="I275" t="s">
        <v>672</v>
      </c>
      <c r="J275" t="s">
        <v>1861</v>
      </c>
      <c r="K275" t="s">
        <v>1862</v>
      </c>
      <c r="L275" t="s">
        <v>1863</v>
      </c>
      <c r="M275" t="s">
        <v>1863</v>
      </c>
      <c r="N275" t="s">
        <v>1863</v>
      </c>
      <c r="O275" t="s">
        <v>1863</v>
      </c>
      <c r="P275" t="s">
        <v>1863</v>
      </c>
      <c r="Q275" t="s">
        <v>1864</v>
      </c>
      <c r="R275" t="s">
        <v>1865</v>
      </c>
      <c r="S275" t="s">
        <v>1865</v>
      </c>
      <c r="T275" t="s">
        <v>1865</v>
      </c>
      <c r="U275" t="s">
        <v>1865</v>
      </c>
      <c r="V275" t="s">
        <v>1865</v>
      </c>
      <c r="W275" t="s">
        <v>1863</v>
      </c>
    </row>
    <row r="276" spans="1:23" ht="12.75">
      <c r="A276">
        <v>50005562</v>
      </c>
      <c r="B276" t="s">
        <v>2399</v>
      </c>
      <c r="C276" t="s">
        <v>870</v>
      </c>
      <c r="D276" t="s">
        <v>871</v>
      </c>
      <c r="E276" t="s">
        <v>872</v>
      </c>
      <c r="F276" t="s">
        <v>873</v>
      </c>
      <c r="H276" t="s">
        <v>654</v>
      </c>
      <c r="I276" t="s">
        <v>672</v>
      </c>
      <c r="J276" t="s">
        <v>1883</v>
      </c>
      <c r="K276" t="s">
        <v>1862</v>
      </c>
      <c r="L276" t="s">
        <v>1863</v>
      </c>
      <c r="M276" t="s">
        <v>1863</v>
      </c>
      <c r="N276" t="s">
        <v>1863</v>
      </c>
      <c r="O276" t="s">
        <v>1863</v>
      </c>
      <c r="P276" t="s">
        <v>1863</v>
      </c>
      <c r="Q276" t="s">
        <v>1884</v>
      </c>
      <c r="R276" t="s">
        <v>1865</v>
      </c>
      <c r="S276" t="s">
        <v>1865</v>
      </c>
      <c r="T276" t="s">
        <v>1865</v>
      </c>
      <c r="U276" t="s">
        <v>1865</v>
      </c>
      <c r="V276" t="s">
        <v>1865</v>
      </c>
      <c r="W276" t="s">
        <v>1863</v>
      </c>
    </row>
    <row r="277" spans="1:23" ht="12.75">
      <c r="A277">
        <v>50005574</v>
      </c>
      <c r="B277" t="s">
        <v>2400</v>
      </c>
      <c r="C277" t="s">
        <v>100</v>
      </c>
      <c r="D277" t="s">
        <v>1085</v>
      </c>
      <c r="E277" t="s">
        <v>1086</v>
      </c>
      <c r="F277" t="s">
        <v>1087</v>
      </c>
      <c r="G277" t="s">
        <v>2401</v>
      </c>
      <c r="H277" t="s">
        <v>654</v>
      </c>
      <c r="I277" t="s">
        <v>673</v>
      </c>
      <c r="J277" t="s">
        <v>1861</v>
      </c>
      <c r="K277" t="s">
        <v>1862</v>
      </c>
      <c r="L277" t="s">
        <v>1863</v>
      </c>
      <c r="M277" t="s">
        <v>1863</v>
      </c>
      <c r="N277" t="s">
        <v>1863</v>
      </c>
      <c r="O277" t="s">
        <v>1863</v>
      </c>
      <c r="P277" t="s">
        <v>1863</v>
      </c>
      <c r="Q277" t="s">
        <v>1864</v>
      </c>
      <c r="R277" t="s">
        <v>1865</v>
      </c>
      <c r="S277" t="s">
        <v>1865</v>
      </c>
      <c r="T277" t="s">
        <v>1865</v>
      </c>
      <c r="U277" t="s">
        <v>1865</v>
      </c>
      <c r="V277" t="s">
        <v>1865</v>
      </c>
      <c r="W277" t="s">
        <v>1863</v>
      </c>
    </row>
    <row r="278" spans="1:23" ht="12.75">
      <c r="A278">
        <v>50005598</v>
      </c>
      <c r="B278" t="s">
        <v>2402</v>
      </c>
      <c r="C278" t="s">
        <v>100</v>
      </c>
      <c r="D278" t="s">
        <v>1243</v>
      </c>
      <c r="E278" t="s">
        <v>1811</v>
      </c>
      <c r="F278" t="s">
        <v>1244</v>
      </c>
      <c r="G278" t="s">
        <v>2403</v>
      </c>
      <c r="H278" t="s">
        <v>654</v>
      </c>
      <c r="I278" t="s">
        <v>654</v>
      </c>
      <c r="J278" t="s">
        <v>1861</v>
      </c>
      <c r="K278" t="s">
        <v>1862</v>
      </c>
      <c r="L278" t="s">
        <v>1863</v>
      </c>
      <c r="M278" t="s">
        <v>1863</v>
      </c>
      <c r="N278" t="s">
        <v>1863</v>
      </c>
      <c r="O278" t="s">
        <v>1863</v>
      </c>
      <c r="P278" t="s">
        <v>1863</v>
      </c>
      <c r="Q278" t="s">
        <v>1864</v>
      </c>
      <c r="R278" t="s">
        <v>1865</v>
      </c>
      <c r="S278" t="s">
        <v>1865</v>
      </c>
      <c r="T278" t="s">
        <v>1865</v>
      </c>
      <c r="U278" t="s">
        <v>1865</v>
      </c>
      <c r="V278" t="s">
        <v>1865</v>
      </c>
      <c r="W278" t="s">
        <v>1863</v>
      </c>
    </row>
    <row r="279" spans="1:23" ht="12.75">
      <c r="A279">
        <v>50005628</v>
      </c>
      <c r="B279" t="s">
        <v>2404</v>
      </c>
      <c r="C279" t="s">
        <v>26</v>
      </c>
      <c r="D279" t="s">
        <v>723</v>
      </c>
      <c r="E279" t="s">
        <v>724</v>
      </c>
      <c r="F279" t="s">
        <v>725</v>
      </c>
      <c r="H279" t="s">
        <v>654</v>
      </c>
      <c r="I279" t="s">
        <v>654</v>
      </c>
      <c r="J279" t="s">
        <v>1883</v>
      </c>
      <c r="K279" t="s">
        <v>1862</v>
      </c>
      <c r="L279" t="s">
        <v>1862</v>
      </c>
      <c r="M279" t="s">
        <v>1862</v>
      </c>
      <c r="N279" t="s">
        <v>1863</v>
      </c>
      <c r="O279" t="s">
        <v>1863</v>
      </c>
      <c r="P279" t="s">
        <v>1863</v>
      </c>
      <c r="Q279" t="s">
        <v>1931</v>
      </c>
      <c r="R279" t="s">
        <v>1931</v>
      </c>
      <c r="S279" t="s">
        <v>1931</v>
      </c>
      <c r="T279" t="s">
        <v>1865</v>
      </c>
      <c r="U279" t="s">
        <v>1865</v>
      </c>
      <c r="V279" t="s">
        <v>1865</v>
      </c>
      <c r="W279" t="s">
        <v>1863</v>
      </c>
    </row>
    <row r="280" spans="1:23" ht="12.75">
      <c r="A280">
        <v>50005631</v>
      </c>
      <c r="B280" t="s">
        <v>2405</v>
      </c>
      <c r="C280" t="s">
        <v>100</v>
      </c>
      <c r="D280" t="s">
        <v>1122</v>
      </c>
      <c r="E280" t="s">
        <v>1805</v>
      </c>
      <c r="F280" t="s">
        <v>1123</v>
      </c>
      <c r="G280" t="s">
        <v>2406</v>
      </c>
      <c r="H280" t="s">
        <v>654</v>
      </c>
      <c r="I280" t="s">
        <v>1121</v>
      </c>
      <c r="J280" t="s">
        <v>1861</v>
      </c>
      <c r="K280" t="s">
        <v>1862</v>
      </c>
      <c r="L280" t="s">
        <v>1863</v>
      </c>
      <c r="M280" t="s">
        <v>1863</v>
      </c>
      <c r="N280" t="s">
        <v>1863</v>
      </c>
      <c r="O280" t="s">
        <v>1863</v>
      </c>
      <c r="P280" t="s">
        <v>1863</v>
      </c>
      <c r="Q280" t="s">
        <v>1864</v>
      </c>
      <c r="R280" t="s">
        <v>1865</v>
      </c>
      <c r="S280" t="s">
        <v>1865</v>
      </c>
      <c r="T280" t="s">
        <v>1865</v>
      </c>
      <c r="U280" t="s">
        <v>1865</v>
      </c>
      <c r="V280" t="s">
        <v>1865</v>
      </c>
      <c r="W280" t="s">
        <v>1863</v>
      </c>
    </row>
    <row r="281" spans="1:23" ht="12.75">
      <c r="A281">
        <v>50005641</v>
      </c>
      <c r="B281" t="s">
        <v>2407</v>
      </c>
      <c r="C281" t="s">
        <v>100</v>
      </c>
      <c r="D281" t="s">
        <v>1125</v>
      </c>
      <c r="E281" t="s">
        <v>1126</v>
      </c>
      <c r="F281" t="s">
        <v>1127</v>
      </c>
      <c r="G281" t="s">
        <v>2408</v>
      </c>
      <c r="H281" t="s">
        <v>654</v>
      </c>
      <c r="I281" t="s">
        <v>1124</v>
      </c>
      <c r="J281" t="s">
        <v>1861</v>
      </c>
      <c r="K281" t="s">
        <v>1862</v>
      </c>
      <c r="L281" t="s">
        <v>1863</v>
      </c>
      <c r="M281" t="s">
        <v>1863</v>
      </c>
      <c r="N281" t="s">
        <v>1863</v>
      </c>
      <c r="O281" t="s">
        <v>1863</v>
      </c>
      <c r="P281" t="s">
        <v>1863</v>
      </c>
      <c r="Q281" t="s">
        <v>1864</v>
      </c>
      <c r="R281" t="s">
        <v>1865</v>
      </c>
      <c r="S281" t="s">
        <v>1865</v>
      </c>
      <c r="T281" t="s">
        <v>1865</v>
      </c>
      <c r="U281" t="s">
        <v>1865</v>
      </c>
      <c r="V281" t="s">
        <v>1865</v>
      </c>
      <c r="W281" t="s">
        <v>1863</v>
      </c>
    </row>
    <row r="282" spans="1:23" ht="12.75">
      <c r="A282">
        <v>50005653</v>
      </c>
      <c r="B282" t="s">
        <v>2409</v>
      </c>
      <c r="C282" t="s">
        <v>100</v>
      </c>
      <c r="D282" t="s">
        <v>1132</v>
      </c>
      <c r="E282" t="s">
        <v>1133</v>
      </c>
      <c r="F282" t="s">
        <v>1134</v>
      </c>
      <c r="G282" t="s">
        <v>2410</v>
      </c>
      <c r="H282" t="s">
        <v>654</v>
      </c>
      <c r="I282" t="s">
        <v>958</v>
      </c>
      <c r="J282" t="s">
        <v>1861</v>
      </c>
      <c r="K282" t="s">
        <v>1862</v>
      </c>
      <c r="L282" t="s">
        <v>1863</v>
      </c>
      <c r="M282" t="s">
        <v>1863</v>
      </c>
      <c r="N282" t="s">
        <v>1863</v>
      </c>
      <c r="O282" t="s">
        <v>1863</v>
      </c>
      <c r="P282" t="s">
        <v>1863</v>
      </c>
      <c r="Q282" t="s">
        <v>1864</v>
      </c>
      <c r="R282" t="s">
        <v>1865</v>
      </c>
      <c r="S282" t="s">
        <v>1865</v>
      </c>
      <c r="T282" t="s">
        <v>1865</v>
      </c>
      <c r="U282" t="s">
        <v>1865</v>
      </c>
      <c r="V282" t="s">
        <v>1865</v>
      </c>
      <c r="W282" t="s">
        <v>1863</v>
      </c>
    </row>
    <row r="283" spans="1:23" ht="12.75">
      <c r="A283">
        <v>50005677</v>
      </c>
      <c r="B283" t="s">
        <v>2411</v>
      </c>
      <c r="C283" t="s">
        <v>100</v>
      </c>
      <c r="D283" t="s">
        <v>1135</v>
      </c>
      <c r="E283" t="s">
        <v>1136</v>
      </c>
      <c r="F283" t="s">
        <v>1137</v>
      </c>
      <c r="G283" t="s">
        <v>2412</v>
      </c>
      <c r="H283" t="s">
        <v>654</v>
      </c>
      <c r="I283" t="s">
        <v>958</v>
      </c>
      <c r="J283" t="s">
        <v>1861</v>
      </c>
      <c r="K283" t="s">
        <v>1862</v>
      </c>
      <c r="L283" t="s">
        <v>1863</v>
      </c>
      <c r="M283" t="s">
        <v>1863</v>
      </c>
      <c r="N283" t="s">
        <v>1863</v>
      </c>
      <c r="O283" t="s">
        <v>1863</v>
      </c>
      <c r="P283" t="s">
        <v>1863</v>
      </c>
      <c r="Q283" t="s">
        <v>1864</v>
      </c>
      <c r="R283" t="s">
        <v>1865</v>
      </c>
      <c r="S283" t="s">
        <v>1865</v>
      </c>
      <c r="T283" t="s">
        <v>1865</v>
      </c>
      <c r="U283" t="s">
        <v>1865</v>
      </c>
      <c r="V283" t="s">
        <v>1865</v>
      </c>
      <c r="W283" t="s">
        <v>1863</v>
      </c>
    </row>
    <row r="284" spans="1:23" ht="12.75">
      <c r="A284">
        <v>50005690</v>
      </c>
      <c r="B284" t="s">
        <v>2413</v>
      </c>
      <c r="C284" t="s">
        <v>91</v>
      </c>
      <c r="D284" t="s">
        <v>959</v>
      </c>
      <c r="E284" t="s">
        <v>960</v>
      </c>
      <c r="F284" t="s">
        <v>961</v>
      </c>
      <c r="G284" t="s">
        <v>2414</v>
      </c>
      <c r="H284" t="s">
        <v>654</v>
      </c>
      <c r="I284" t="s">
        <v>958</v>
      </c>
      <c r="J284" t="s">
        <v>1861</v>
      </c>
      <c r="K284" t="s">
        <v>1863</v>
      </c>
      <c r="L284" t="s">
        <v>1863</v>
      </c>
      <c r="M284" t="s">
        <v>1863</v>
      </c>
      <c r="N284" t="s">
        <v>1862</v>
      </c>
      <c r="O284" t="s">
        <v>1862</v>
      </c>
      <c r="P284" t="s">
        <v>1862</v>
      </c>
      <c r="Q284" t="s">
        <v>1865</v>
      </c>
      <c r="R284" t="s">
        <v>1865</v>
      </c>
      <c r="S284" t="s">
        <v>1865</v>
      </c>
      <c r="T284" t="s">
        <v>1864</v>
      </c>
      <c r="U284" t="s">
        <v>1864</v>
      </c>
      <c r="V284" t="s">
        <v>1864</v>
      </c>
      <c r="W284" t="s">
        <v>1862</v>
      </c>
    </row>
    <row r="285" spans="1:23" ht="12.75">
      <c r="A285">
        <v>50005707</v>
      </c>
      <c r="B285" t="s">
        <v>2415</v>
      </c>
      <c r="C285" t="s">
        <v>100</v>
      </c>
      <c r="D285" t="s">
        <v>1153</v>
      </c>
      <c r="E285" t="s">
        <v>1154</v>
      </c>
      <c r="F285" t="s">
        <v>1155</v>
      </c>
      <c r="G285" t="s">
        <v>2416</v>
      </c>
      <c r="H285" t="s">
        <v>654</v>
      </c>
      <c r="I285" t="s">
        <v>1152</v>
      </c>
      <c r="J285" t="s">
        <v>1861</v>
      </c>
      <c r="K285" t="s">
        <v>1862</v>
      </c>
      <c r="L285" t="s">
        <v>1863</v>
      </c>
      <c r="M285" t="s">
        <v>1863</v>
      </c>
      <c r="N285" t="s">
        <v>1863</v>
      </c>
      <c r="O285" t="s">
        <v>1863</v>
      </c>
      <c r="P285" t="s">
        <v>1863</v>
      </c>
      <c r="Q285" t="s">
        <v>1864</v>
      </c>
      <c r="R285" t="s">
        <v>1865</v>
      </c>
      <c r="S285" t="s">
        <v>1865</v>
      </c>
      <c r="T285" t="s">
        <v>1865</v>
      </c>
      <c r="U285" t="s">
        <v>1865</v>
      </c>
      <c r="V285" t="s">
        <v>1865</v>
      </c>
      <c r="W285" t="s">
        <v>1863</v>
      </c>
    </row>
    <row r="286" spans="1:23" ht="12.75">
      <c r="A286">
        <v>50005744</v>
      </c>
      <c r="B286" t="s">
        <v>2417</v>
      </c>
      <c r="C286" t="s">
        <v>100</v>
      </c>
      <c r="D286" t="s">
        <v>1180</v>
      </c>
      <c r="E286" t="s">
        <v>1181</v>
      </c>
      <c r="F286" t="s">
        <v>1182</v>
      </c>
      <c r="G286" t="s">
        <v>2418</v>
      </c>
      <c r="H286" t="s">
        <v>654</v>
      </c>
      <c r="I286" t="s">
        <v>1179</v>
      </c>
      <c r="J286" t="s">
        <v>1861</v>
      </c>
      <c r="K286" t="s">
        <v>1862</v>
      </c>
      <c r="L286" t="s">
        <v>1863</v>
      </c>
      <c r="M286" t="s">
        <v>1863</v>
      </c>
      <c r="N286" t="s">
        <v>1863</v>
      </c>
      <c r="O286" t="s">
        <v>1863</v>
      </c>
      <c r="P286" t="s">
        <v>1863</v>
      </c>
      <c r="Q286" t="s">
        <v>1864</v>
      </c>
      <c r="R286" t="s">
        <v>1865</v>
      </c>
      <c r="S286" t="s">
        <v>1865</v>
      </c>
      <c r="T286" t="s">
        <v>1865</v>
      </c>
      <c r="U286" t="s">
        <v>1865</v>
      </c>
      <c r="V286" t="s">
        <v>1865</v>
      </c>
      <c r="W286" t="s">
        <v>1863</v>
      </c>
    </row>
    <row r="287" spans="1:23" ht="12.75">
      <c r="A287">
        <v>50005768</v>
      </c>
      <c r="B287" t="s">
        <v>2419</v>
      </c>
      <c r="C287" t="s">
        <v>100</v>
      </c>
      <c r="D287" t="s">
        <v>1245</v>
      </c>
      <c r="E287" t="s">
        <v>1246</v>
      </c>
      <c r="F287" t="s">
        <v>1247</v>
      </c>
      <c r="G287" t="s">
        <v>2420</v>
      </c>
      <c r="H287" t="s">
        <v>654</v>
      </c>
      <c r="I287" t="s">
        <v>654</v>
      </c>
      <c r="J287" t="s">
        <v>1861</v>
      </c>
      <c r="K287" t="s">
        <v>1862</v>
      </c>
      <c r="L287" t="s">
        <v>1863</v>
      </c>
      <c r="M287" t="s">
        <v>1863</v>
      </c>
      <c r="N287" t="s">
        <v>1863</v>
      </c>
      <c r="O287" t="s">
        <v>1863</v>
      </c>
      <c r="P287" t="s">
        <v>1863</v>
      </c>
      <c r="Q287" t="s">
        <v>1864</v>
      </c>
      <c r="R287" t="s">
        <v>1865</v>
      </c>
      <c r="S287" t="s">
        <v>1865</v>
      </c>
      <c r="T287" t="s">
        <v>1865</v>
      </c>
      <c r="U287" t="s">
        <v>1865</v>
      </c>
      <c r="V287" t="s">
        <v>1865</v>
      </c>
      <c r="W287" t="s">
        <v>1863</v>
      </c>
    </row>
    <row r="288" spans="1:23" ht="12.75">
      <c r="A288">
        <v>50005781</v>
      </c>
      <c r="B288" t="s">
        <v>2421</v>
      </c>
      <c r="C288" t="s">
        <v>26</v>
      </c>
      <c r="D288" t="s">
        <v>726</v>
      </c>
      <c r="E288" t="s">
        <v>727</v>
      </c>
      <c r="F288" t="s">
        <v>728</v>
      </c>
      <c r="G288" t="s">
        <v>2422</v>
      </c>
      <c r="H288" t="s">
        <v>654</v>
      </c>
      <c r="I288" t="s">
        <v>654</v>
      </c>
      <c r="J288" t="s">
        <v>1883</v>
      </c>
      <c r="K288" t="s">
        <v>1862</v>
      </c>
      <c r="L288" t="s">
        <v>1862</v>
      </c>
      <c r="M288" t="s">
        <v>1863</v>
      </c>
      <c r="N288" t="s">
        <v>1863</v>
      </c>
      <c r="O288" t="s">
        <v>1863</v>
      </c>
      <c r="P288" t="s">
        <v>1863</v>
      </c>
      <c r="Q288" t="s">
        <v>1884</v>
      </c>
      <c r="R288" t="s">
        <v>1884</v>
      </c>
      <c r="S288" t="s">
        <v>1865</v>
      </c>
      <c r="T288" t="s">
        <v>1865</v>
      </c>
      <c r="U288" t="s">
        <v>1865</v>
      </c>
      <c r="V288" t="s">
        <v>1865</v>
      </c>
      <c r="W288" t="s">
        <v>1863</v>
      </c>
    </row>
    <row r="289" spans="1:23" ht="12.75">
      <c r="A289">
        <v>50005793</v>
      </c>
      <c r="B289" t="s">
        <v>2423</v>
      </c>
      <c r="C289" t="s">
        <v>335</v>
      </c>
      <c r="D289" t="s">
        <v>1584</v>
      </c>
      <c r="E289" t="s">
        <v>1585</v>
      </c>
      <c r="F289" t="s">
        <v>1586</v>
      </c>
      <c r="G289" t="s">
        <v>2424</v>
      </c>
      <c r="H289" t="s">
        <v>654</v>
      </c>
      <c r="I289" t="s">
        <v>654</v>
      </c>
      <c r="J289" t="s">
        <v>1861</v>
      </c>
      <c r="K289" t="s">
        <v>1863</v>
      </c>
      <c r="L289" t="s">
        <v>1862</v>
      </c>
      <c r="M289" t="s">
        <v>1862</v>
      </c>
      <c r="N289" t="s">
        <v>1862</v>
      </c>
      <c r="O289" t="s">
        <v>1862</v>
      </c>
      <c r="P289" t="s">
        <v>1862</v>
      </c>
      <c r="Q289" t="s">
        <v>1865</v>
      </c>
      <c r="R289" t="s">
        <v>1864</v>
      </c>
      <c r="S289" t="s">
        <v>1864</v>
      </c>
      <c r="T289" t="s">
        <v>1864</v>
      </c>
      <c r="U289" t="s">
        <v>1864</v>
      </c>
      <c r="V289" t="s">
        <v>1864</v>
      </c>
      <c r="W289" t="s">
        <v>1862</v>
      </c>
    </row>
    <row r="290" spans="1:23" ht="12.75">
      <c r="A290">
        <v>50005823</v>
      </c>
      <c r="B290" t="s">
        <v>2425</v>
      </c>
      <c r="C290" t="s">
        <v>26</v>
      </c>
      <c r="D290" t="s">
        <v>706</v>
      </c>
      <c r="E290" t="s">
        <v>707</v>
      </c>
      <c r="F290" t="s">
        <v>708</v>
      </c>
      <c r="G290" t="s">
        <v>2426</v>
      </c>
      <c r="H290" t="s">
        <v>654</v>
      </c>
      <c r="I290" t="s">
        <v>705</v>
      </c>
      <c r="J290" t="s">
        <v>1883</v>
      </c>
      <c r="K290" t="s">
        <v>1862</v>
      </c>
      <c r="L290" t="s">
        <v>1862</v>
      </c>
      <c r="M290" t="s">
        <v>1862</v>
      </c>
      <c r="N290" t="s">
        <v>1863</v>
      </c>
      <c r="O290" t="s">
        <v>1863</v>
      </c>
      <c r="P290" t="s">
        <v>1863</v>
      </c>
      <c r="Q290" t="s">
        <v>1884</v>
      </c>
      <c r="R290" t="s">
        <v>1884</v>
      </c>
      <c r="S290" t="s">
        <v>1931</v>
      </c>
      <c r="T290" t="s">
        <v>1865</v>
      </c>
      <c r="U290" t="s">
        <v>1865</v>
      </c>
      <c r="V290" t="s">
        <v>1865</v>
      </c>
      <c r="W290" t="s">
        <v>1863</v>
      </c>
    </row>
    <row r="291" spans="1:23" ht="12.75">
      <c r="A291">
        <v>50005872</v>
      </c>
      <c r="B291" t="s">
        <v>2427</v>
      </c>
      <c r="C291" t="s">
        <v>100</v>
      </c>
      <c r="D291" t="s">
        <v>1230</v>
      </c>
      <c r="E291" t="s">
        <v>1231</v>
      </c>
      <c r="F291" t="s">
        <v>1232</v>
      </c>
      <c r="G291" t="s">
        <v>2428</v>
      </c>
      <c r="H291" t="s">
        <v>654</v>
      </c>
      <c r="I291" t="s">
        <v>666</v>
      </c>
      <c r="J291" t="s">
        <v>1861</v>
      </c>
      <c r="K291" t="s">
        <v>1862</v>
      </c>
      <c r="L291" t="s">
        <v>1863</v>
      </c>
      <c r="M291" t="s">
        <v>1863</v>
      </c>
      <c r="N291" t="s">
        <v>1863</v>
      </c>
      <c r="O291" t="s">
        <v>1863</v>
      </c>
      <c r="P291" t="s">
        <v>1863</v>
      </c>
      <c r="Q291" t="s">
        <v>1864</v>
      </c>
      <c r="R291" t="s">
        <v>1865</v>
      </c>
      <c r="S291" t="s">
        <v>1865</v>
      </c>
      <c r="T291" t="s">
        <v>1865</v>
      </c>
      <c r="U291" t="s">
        <v>1865</v>
      </c>
      <c r="V291" t="s">
        <v>1865</v>
      </c>
      <c r="W291" t="s">
        <v>1863</v>
      </c>
    </row>
    <row r="292" spans="1:23" ht="12.75">
      <c r="A292">
        <v>50005896</v>
      </c>
      <c r="B292" t="s">
        <v>2429</v>
      </c>
      <c r="C292" t="s">
        <v>100</v>
      </c>
      <c r="D292" t="s">
        <v>1248</v>
      </c>
      <c r="E292" t="s">
        <v>1249</v>
      </c>
      <c r="F292" t="s">
        <v>1250</v>
      </c>
      <c r="G292" t="s">
        <v>2430</v>
      </c>
      <c r="H292" t="s">
        <v>654</v>
      </c>
      <c r="I292" t="s">
        <v>654</v>
      </c>
      <c r="J292" t="s">
        <v>1861</v>
      </c>
      <c r="K292" t="s">
        <v>1862</v>
      </c>
      <c r="L292" t="s">
        <v>1863</v>
      </c>
      <c r="M292" t="s">
        <v>1863</v>
      </c>
      <c r="N292" t="s">
        <v>1863</v>
      </c>
      <c r="O292" t="s">
        <v>1863</v>
      </c>
      <c r="P292" t="s">
        <v>1863</v>
      </c>
      <c r="Q292" t="s">
        <v>1864</v>
      </c>
      <c r="R292" t="s">
        <v>1865</v>
      </c>
      <c r="S292" t="s">
        <v>1865</v>
      </c>
      <c r="T292" t="s">
        <v>1865</v>
      </c>
      <c r="U292" t="s">
        <v>1865</v>
      </c>
      <c r="V292" t="s">
        <v>1865</v>
      </c>
      <c r="W292" t="s">
        <v>1863</v>
      </c>
    </row>
    <row r="293" spans="1:23" ht="12.75">
      <c r="A293">
        <v>50005902</v>
      </c>
      <c r="B293" t="s">
        <v>2431</v>
      </c>
      <c r="C293" t="s">
        <v>100</v>
      </c>
      <c r="D293" t="s">
        <v>2432</v>
      </c>
      <c r="E293" t="s">
        <v>1251</v>
      </c>
      <c r="F293" t="s">
        <v>1252</v>
      </c>
      <c r="G293" t="s">
        <v>2433</v>
      </c>
      <c r="H293" t="s">
        <v>654</v>
      </c>
      <c r="I293" t="s">
        <v>654</v>
      </c>
      <c r="J293" t="s">
        <v>1861</v>
      </c>
      <c r="K293" t="s">
        <v>1862</v>
      </c>
      <c r="L293" t="s">
        <v>1863</v>
      </c>
      <c r="M293" t="s">
        <v>1863</v>
      </c>
      <c r="N293" t="s">
        <v>1863</v>
      </c>
      <c r="O293" t="s">
        <v>1863</v>
      </c>
      <c r="P293" t="s">
        <v>1863</v>
      </c>
      <c r="Q293" t="s">
        <v>1864</v>
      </c>
      <c r="R293" t="s">
        <v>1865</v>
      </c>
      <c r="S293" t="s">
        <v>1865</v>
      </c>
      <c r="T293" t="s">
        <v>1865</v>
      </c>
      <c r="U293" t="s">
        <v>1865</v>
      </c>
      <c r="V293" t="s">
        <v>1865</v>
      </c>
      <c r="W293" t="s">
        <v>1863</v>
      </c>
    </row>
    <row r="294" spans="1:23" ht="12.75">
      <c r="A294">
        <v>50005914</v>
      </c>
      <c r="B294" t="s">
        <v>2434</v>
      </c>
      <c r="C294" t="s">
        <v>100</v>
      </c>
      <c r="D294" t="s">
        <v>2435</v>
      </c>
      <c r="E294" t="s">
        <v>1253</v>
      </c>
      <c r="F294" t="s">
        <v>1254</v>
      </c>
      <c r="G294" t="s">
        <v>2436</v>
      </c>
      <c r="H294" t="s">
        <v>654</v>
      </c>
      <c r="I294" t="s">
        <v>654</v>
      </c>
      <c r="J294" t="s">
        <v>1861</v>
      </c>
      <c r="K294" t="s">
        <v>1862</v>
      </c>
      <c r="L294" t="s">
        <v>1863</v>
      </c>
      <c r="M294" t="s">
        <v>1863</v>
      </c>
      <c r="N294" t="s">
        <v>1863</v>
      </c>
      <c r="O294" t="s">
        <v>1863</v>
      </c>
      <c r="P294" t="s">
        <v>1863</v>
      </c>
      <c r="Q294" t="s">
        <v>1864</v>
      </c>
      <c r="R294" t="s">
        <v>1865</v>
      </c>
      <c r="S294" t="s">
        <v>1865</v>
      </c>
      <c r="T294" t="s">
        <v>1865</v>
      </c>
      <c r="U294" t="s">
        <v>1865</v>
      </c>
      <c r="V294" t="s">
        <v>1865</v>
      </c>
      <c r="W294" t="s">
        <v>1863</v>
      </c>
    </row>
    <row r="295" spans="1:23" ht="12.75">
      <c r="A295">
        <v>50005926</v>
      </c>
      <c r="B295" t="s">
        <v>2437</v>
      </c>
      <c r="C295" t="s">
        <v>100</v>
      </c>
      <c r="D295" t="s">
        <v>1255</v>
      </c>
      <c r="E295" t="s">
        <v>1256</v>
      </c>
      <c r="F295" t="s">
        <v>1257</v>
      </c>
      <c r="G295" t="s">
        <v>2438</v>
      </c>
      <c r="H295" t="s">
        <v>654</v>
      </c>
      <c r="I295" t="s">
        <v>654</v>
      </c>
      <c r="J295" t="s">
        <v>1861</v>
      </c>
      <c r="K295" t="s">
        <v>1862</v>
      </c>
      <c r="L295" t="s">
        <v>1863</v>
      </c>
      <c r="M295" t="s">
        <v>1863</v>
      </c>
      <c r="N295" t="s">
        <v>1863</v>
      </c>
      <c r="O295" t="s">
        <v>1863</v>
      </c>
      <c r="P295" t="s">
        <v>1863</v>
      </c>
      <c r="Q295" t="s">
        <v>1864</v>
      </c>
      <c r="R295" t="s">
        <v>1865</v>
      </c>
      <c r="S295" t="s">
        <v>1865</v>
      </c>
      <c r="T295" t="s">
        <v>1865</v>
      </c>
      <c r="U295" t="s">
        <v>1865</v>
      </c>
      <c r="V295" t="s">
        <v>1865</v>
      </c>
      <c r="W295" t="s">
        <v>1863</v>
      </c>
    </row>
    <row r="296" spans="1:23" ht="12.75">
      <c r="A296">
        <v>50005951</v>
      </c>
      <c r="B296" t="s">
        <v>2439</v>
      </c>
      <c r="C296" t="s">
        <v>100</v>
      </c>
      <c r="D296" t="s">
        <v>1258</v>
      </c>
      <c r="E296" t="s">
        <v>1259</v>
      </c>
      <c r="F296" t="s">
        <v>1260</v>
      </c>
      <c r="G296" t="s">
        <v>2440</v>
      </c>
      <c r="H296" t="s">
        <v>654</v>
      </c>
      <c r="I296" t="s">
        <v>654</v>
      </c>
      <c r="J296" t="s">
        <v>1861</v>
      </c>
      <c r="K296" t="s">
        <v>1862</v>
      </c>
      <c r="L296" t="s">
        <v>1863</v>
      </c>
      <c r="M296" t="s">
        <v>1863</v>
      </c>
      <c r="N296" t="s">
        <v>1863</v>
      </c>
      <c r="O296" t="s">
        <v>1863</v>
      </c>
      <c r="P296" t="s">
        <v>1863</v>
      </c>
      <c r="Q296" t="s">
        <v>1864</v>
      </c>
      <c r="R296" t="s">
        <v>1865</v>
      </c>
      <c r="S296" t="s">
        <v>1865</v>
      </c>
      <c r="T296" t="s">
        <v>1865</v>
      </c>
      <c r="U296" t="s">
        <v>1865</v>
      </c>
      <c r="V296" t="s">
        <v>1865</v>
      </c>
      <c r="W296" t="s">
        <v>1863</v>
      </c>
    </row>
    <row r="297" spans="1:23" ht="12.75">
      <c r="A297">
        <v>50005963</v>
      </c>
      <c r="B297" t="s">
        <v>2353</v>
      </c>
      <c r="C297" t="s">
        <v>100</v>
      </c>
      <c r="D297" t="s">
        <v>1261</v>
      </c>
      <c r="E297" t="s">
        <v>1262</v>
      </c>
      <c r="F297" t="s">
        <v>1263</v>
      </c>
      <c r="G297" t="s">
        <v>2441</v>
      </c>
      <c r="H297" t="s">
        <v>654</v>
      </c>
      <c r="I297" t="s">
        <v>654</v>
      </c>
      <c r="J297" t="s">
        <v>1861</v>
      </c>
      <c r="K297" t="s">
        <v>1862</v>
      </c>
      <c r="L297" t="s">
        <v>1863</v>
      </c>
      <c r="M297" t="s">
        <v>1863</v>
      </c>
      <c r="N297" t="s">
        <v>1863</v>
      </c>
      <c r="O297" t="s">
        <v>1863</v>
      </c>
      <c r="P297" t="s">
        <v>1863</v>
      </c>
      <c r="Q297" t="s">
        <v>1864</v>
      </c>
      <c r="R297" t="s">
        <v>1865</v>
      </c>
      <c r="S297" t="s">
        <v>1865</v>
      </c>
      <c r="T297" t="s">
        <v>1865</v>
      </c>
      <c r="U297" t="s">
        <v>1865</v>
      </c>
      <c r="V297" t="s">
        <v>1865</v>
      </c>
      <c r="W297" t="s">
        <v>1863</v>
      </c>
    </row>
    <row r="298" spans="1:23" ht="12.75">
      <c r="A298">
        <v>50005975</v>
      </c>
      <c r="B298" t="s">
        <v>2442</v>
      </c>
      <c r="C298" t="s">
        <v>100</v>
      </c>
      <c r="D298" t="s">
        <v>1264</v>
      </c>
      <c r="E298" t="s">
        <v>1265</v>
      </c>
      <c r="F298" t="s">
        <v>1266</v>
      </c>
      <c r="G298" t="s">
        <v>2443</v>
      </c>
      <c r="H298" t="s">
        <v>654</v>
      </c>
      <c r="I298" t="s">
        <v>654</v>
      </c>
      <c r="J298" t="s">
        <v>1861</v>
      </c>
      <c r="K298" t="s">
        <v>1862</v>
      </c>
      <c r="L298" t="s">
        <v>1863</v>
      </c>
      <c r="M298" t="s">
        <v>1863</v>
      </c>
      <c r="N298" t="s">
        <v>1863</v>
      </c>
      <c r="O298" t="s">
        <v>1863</v>
      </c>
      <c r="P298" t="s">
        <v>1863</v>
      </c>
      <c r="Q298" t="s">
        <v>1864</v>
      </c>
      <c r="R298" t="s">
        <v>1865</v>
      </c>
      <c r="S298" t="s">
        <v>1865</v>
      </c>
      <c r="T298" t="s">
        <v>1865</v>
      </c>
      <c r="U298" t="s">
        <v>1865</v>
      </c>
      <c r="V298" t="s">
        <v>1865</v>
      </c>
      <c r="W298" t="s">
        <v>1863</v>
      </c>
    </row>
    <row r="299" spans="1:23" ht="12.75">
      <c r="A299">
        <v>50005999</v>
      </c>
      <c r="B299" t="s">
        <v>2444</v>
      </c>
      <c r="C299" t="s">
        <v>100</v>
      </c>
      <c r="D299" t="s">
        <v>1267</v>
      </c>
      <c r="E299" t="s">
        <v>1268</v>
      </c>
      <c r="F299" t="s">
        <v>1269</v>
      </c>
      <c r="G299" t="s">
        <v>2445</v>
      </c>
      <c r="H299" t="s">
        <v>654</v>
      </c>
      <c r="I299" t="s">
        <v>654</v>
      </c>
      <c r="J299" t="s">
        <v>1861</v>
      </c>
      <c r="K299" t="s">
        <v>1862</v>
      </c>
      <c r="L299" t="s">
        <v>1863</v>
      </c>
      <c r="M299" t="s">
        <v>1863</v>
      </c>
      <c r="N299" t="s">
        <v>1863</v>
      </c>
      <c r="O299" t="s">
        <v>1863</v>
      </c>
      <c r="P299" t="s">
        <v>1863</v>
      </c>
      <c r="Q299" t="s">
        <v>1864</v>
      </c>
      <c r="R299" t="s">
        <v>1865</v>
      </c>
      <c r="S299" t="s">
        <v>1865</v>
      </c>
      <c r="T299" t="s">
        <v>1865</v>
      </c>
      <c r="U299" t="s">
        <v>1865</v>
      </c>
      <c r="V299" t="s">
        <v>1865</v>
      </c>
      <c r="W299" t="s">
        <v>1863</v>
      </c>
    </row>
    <row r="300" spans="1:23" ht="12.75">
      <c r="A300">
        <v>50006001</v>
      </c>
      <c r="B300" t="s">
        <v>2446</v>
      </c>
      <c r="C300" t="s">
        <v>100</v>
      </c>
      <c r="D300" t="s">
        <v>1270</v>
      </c>
      <c r="E300" t="s">
        <v>1271</v>
      </c>
      <c r="F300" t="s">
        <v>2447</v>
      </c>
      <c r="G300" t="s">
        <v>2448</v>
      </c>
      <c r="H300" t="s">
        <v>654</v>
      </c>
      <c r="I300" t="s">
        <v>654</v>
      </c>
      <c r="J300" t="s">
        <v>1861</v>
      </c>
      <c r="K300" t="s">
        <v>1862</v>
      </c>
      <c r="L300" t="s">
        <v>1863</v>
      </c>
      <c r="M300" t="s">
        <v>1863</v>
      </c>
      <c r="N300" t="s">
        <v>1863</v>
      </c>
      <c r="O300" t="s">
        <v>1863</v>
      </c>
      <c r="P300" t="s">
        <v>1863</v>
      </c>
      <c r="Q300" t="s">
        <v>1864</v>
      </c>
      <c r="R300" t="s">
        <v>1865</v>
      </c>
      <c r="S300" t="s">
        <v>1865</v>
      </c>
      <c r="T300" t="s">
        <v>1865</v>
      </c>
      <c r="U300" t="s">
        <v>1865</v>
      </c>
      <c r="V300" t="s">
        <v>1865</v>
      </c>
      <c r="W300" t="s">
        <v>1863</v>
      </c>
    </row>
    <row r="301" spans="1:23" ht="12.75">
      <c r="A301">
        <v>50006013</v>
      </c>
      <c r="B301" t="s">
        <v>1915</v>
      </c>
      <c r="C301" t="s">
        <v>100</v>
      </c>
      <c r="D301" t="s">
        <v>2449</v>
      </c>
      <c r="E301" t="s">
        <v>1272</v>
      </c>
      <c r="F301" t="s">
        <v>1273</v>
      </c>
      <c r="G301" t="s">
        <v>2450</v>
      </c>
      <c r="H301" t="s">
        <v>654</v>
      </c>
      <c r="I301" t="s">
        <v>654</v>
      </c>
      <c r="J301" t="s">
        <v>1861</v>
      </c>
      <c r="K301" t="s">
        <v>1862</v>
      </c>
      <c r="L301" t="s">
        <v>1863</v>
      </c>
      <c r="M301" t="s">
        <v>1863</v>
      </c>
      <c r="N301" t="s">
        <v>1863</v>
      </c>
      <c r="O301" t="s">
        <v>1863</v>
      </c>
      <c r="P301" t="s">
        <v>1863</v>
      </c>
      <c r="Q301" t="s">
        <v>1864</v>
      </c>
      <c r="R301" t="s">
        <v>1865</v>
      </c>
      <c r="S301" t="s">
        <v>1865</v>
      </c>
      <c r="T301" t="s">
        <v>1865</v>
      </c>
      <c r="U301" t="s">
        <v>1865</v>
      </c>
      <c r="V301" t="s">
        <v>1865</v>
      </c>
      <c r="W301" t="s">
        <v>1863</v>
      </c>
    </row>
    <row r="302" spans="1:23" ht="12.75">
      <c r="A302">
        <v>50006025</v>
      </c>
      <c r="B302" t="s">
        <v>2451</v>
      </c>
      <c r="C302" t="s">
        <v>100</v>
      </c>
      <c r="D302" t="s">
        <v>1274</v>
      </c>
      <c r="E302" t="s">
        <v>1275</v>
      </c>
      <c r="F302" t="s">
        <v>1276</v>
      </c>
      <c r="G302" t="s">
        <v>2452</v>
      </c>
      <c r="H302" t="s">
        <v>654</v>
      </c>
      <c r="I302" t="s">
        <v>654</v>
      </c>
      <c r="J302" t="s">
        <v>1861</v>
      </c>
      <c r="K302" t="s">
        <v>1862</v>
      </c>
      <c r="L302" t="s">
        <v>1863</v>
      </c>
      <c r="M302" t="s">
        <v>1863</v>
      </c>
      <c r="N302" t="s">
        <v>1863</v>
      </c>
      <c r="O302" t="s">
        <v>1863</v>
      </c>
      <c r="P302" t="s">
        <v>1863</v>
      </c>
      <c r="Q302" t="s">
        <v>1864</v>
      </c>
      <c r="R302" t="s">
        <v>1865</v>
      </c>
      <c r="S302" t="s">
        <v>1865</v>
      </c>
      <c r="T302" t="s">
        <v>1865</v>
      </c>
      <c r="U302" t="s">
        <v>1865</v>
      </c>
      <c r="V302" t="s">
        <v>1865</v>
      </c>
      <c r="W302" t="s">
        <v>1863</v>
      </c>
    </row>
    <row r="303" spans="1:23" ht="12.75">
      <c r="A303">
        <v>50006037</v>
      </c>
      <c r="B303" t="s">
        <v>2453</v>
      </c>
      <c r="C303" t="s">
        <v>86</v>
      </c>
      <c r="D303" t="s">
        <v>952</v>
      </c>
      <c r="E303" t="s">
        <v>953</v>
      </c>
      <c r="F303" t="s">
        <v>954</v>
      </c>
      <c r="G303" t="s">
        <v>2454</v>
      </c>
      <c r="H303" t="s">
        <v>654</v>
      </c>
      <c r="I303" t="s">
        <v>654</v>
      </c>
      <c r="J303" t="s">
        <v>1861</v>
      </c>
      <c r="K303" t="s">
        <v>1862</v>
      </c>
      <c r="L303" t="s">
        <v>1862</v>
      </c>
      <c r="M303" t="s">
        <v>1863</v>
      </c>
      <c r="N303" t="s">
        <v>1863</v>
      </c>
      <c r="O303" t="s">
        <v>1863</v>
      </c>
      <c r="P303" t="s">
        <v>1863</v>
      </c>
      <c r="Q303" t="s">
        <v>1864</v>
      </c>
      <c r="R303" t="s">
        <v>1864</v>
      </c>
      <c r="S303" t="s">
        <v>1865</v>
      </c>
      <c r="T303" t="s">
        <v>1865</v>
      </c>
      <c r="U303" t="s">
        <v>1865</v>
      </c>
      <c r="V303" t="s">
        <v>1865</v>
      </c>
      <c r="W303" t="s">
        <v>1863</v>
      </c>
    </row>
    <row r="304" spans="1:23" ht="12.75">
      <c r="A304">
        <v>50006049</v>
      </c>
      <c r="B304" t="s">
        <v>2455</v>
      </c>
      <c r="C304" t="s">
        <v>100</v>
      </c>
      <c r="D304" t="s">
        <v>1277</v>
      </c>
      <c r="E304" t="s">
        <v>1278</v>
      </c>
      <c r="F304" t="s">
        <v>1279</v>
      </c>
      <c r="G304" t="s">
        <v>2456</v>
      </c>
      <c r="H304" t="s">
        <v>654</v>
      </c>
      <c r="I304" t="s">
        <v>654</v>
      </c>
      <c r="J304" t="s">
        <v>1861</v>
      </c>
      <c r="K304" t="s">
        <v>1862</v>
      </c>
      <c r="L304" t="s">
        <v>1863</v>
      </c>
      <c r="M304" t="s">
        <v>1863</v>
      </c>
      <c r="N304" t="s">
        <v>1863</v>
      </c>
      <c r="O304" t="s">
        <v>1863</v>
      </c>
      <c r="P304" t="s">
        <v>1863</v>
      </c>
      <c r="Q304" t="s">
        <v>1864</v>
      </c>
      <c r="R304" t="s">
        <v>1865</v>
      </c>
      <c r="S304" t="s">
        <v>1865</v>
      </c>
      <c r="T304" t="s">
        <v>1865</v>
      </c>
      <c r="U304" t="s">
        <v>1865</v>
      </c>
      <c r="V304" t="s">
        <v>1865</v>
      </c>
      <c r="W304" t="s">
        <v>1863</v>
      </c>
    </row>
    <row r="305" spans="1:23" ht="12.75">
      <c r="A305">
        <v>50006050</v>
      </c>
      <c r="B305" t="s">
        <v>2457</v>
      </c>
      <c r="C305" t="s">
        <v>100</v>
      </c>
      <c r="D305" t="s">
        <v>1280</v>
      </c>
      <c r="E305" t="s">
        <v>1281</v>
      </c>
      <c r="F305" t="s">
        <v>1282</v>
      </c>
      <c r="G305" t="s">
        <v>2458</v>
      </c>
      <c r="H305" t="s">
        <v>654</v>
      </c>
      <c r="I305" t="s">
        <v>654</v>
      </c>
      <c r="J305" t="s">
        <v>1861</v>
      </c>
      <c r="K305" t="s">
        <v>1862</v>
      </c>
      <c r="L305" t="s">
        <v>1863</v>
      </c>
      <c r="M305" t="s">
        <v>1863</v>
      </c>
      <c r="N305" t="s">
        <v>1863</v>
      </c>
      <c r="O305" t="s">
        <v>1863</v>
      </c>
      <c r="P305" t="s">
        <v>1863</v>
      </c>
      <c r="Q305" t="s">
        <v>1864</v>
      </c>
      <c r="R305" t="s">
        <v>1865</v>
      </c>
      <c r="S305" t="s">
        <v>1865</v>
      </c>
      <c r="T305" t="s">
        <v>1865</v>
      </c>
      <c r="U305" t="s">
        <v>1865</v>
      </c>
      <c r="V305" t="s">
        <v>1865</v>
      </c>
      <c r="W305" t="s">
        <v>1863</v>
      </c>
    </row>
    <row r="306" spans="1:23" ht="12.75">
      <c r="A306">
        <v>50006074</v>
      </c>
      <c r="B306" t="s">
        <v>2459</v>
      </c>
      <c r="C306" t="s">
        <v>100</v>
      </c>
      <c r="D306" t="s">
        <v>1283</v>
      </c>
      <c r="E306" t="s">
        <v>1284</v>
      </c>
      <c r="F306" t="s">
        <v>1285</v>
      </c>
      <c r="G306" t="s">
        <v>2460</v>
      </c>
      <c r="H306" t="s">
        <v>654</v>
      </c>
      <c r="I306" t="s">
        <v>654</v>
      </c>
      <c r="J306" t="s">
        <v>1861</v>
      </c>
      <c r="K306" t="s">
        <v>1862</v>
      </c>
      <c r="L306" t="s">
        <v>1863</v>
      </c>
      <c r="M306" t="s">
        <v>1863</v>
      </c>
      <c r="N306" t="s">
        <v>1863</v>
      </c>
      <c r="O306" t="s">
        <v>1863</v>
      </c>
      <c r="P306" t="s">
        <v>1863</v>
      </c>
      <c r="Q306" t="s">
        <v>1864</v>
      </c>
      <c r="R306" t="s">
        <v>1865</v>
      </c>
      <c r="S306" t="s">
        <v>1865</v>
      </c>
      <c r="T306" t="s">
        <v>1865</v>
      </c>
      <c r="U306" t="s">
        <v>1865</v>
      </c>
      <c r="V306" t="s">
        <v>1865</v>
      </c>
      <c r="W306" t="s">
        <v>1863</v>
      </c>
    </row>
    <row r="307" spans="1:23" ht="12.75">
      <c r="A307">
        <v>50006128</v>
      </c>
      <c r="B307" t="s">
        <v>2461</v>
      </c>
      <c r="C307" t="s">
        <v>100</v>
      </c>
      <c r="D307" t="s">
        <v>1286</v>
      </c>
      <c r="E307" t="s">
        <v>1287</v>
      </c>
      <c r="F307" t="s">
        <v>1288</v>
      </c>
      <c r="G307" t="s">
        <v>2462</v>
      </c>
      <c r="H307" t="s">
        <v>654</v>
      </c>
      <c r="I307" t="s">
        <v>654</v>
      </c>
      <c r="J307" t="s">
        <v>1861</v>
      </c>
      <c r="K307" t="s">
        <v>1862</v>
      </c>
      <c r="L307" t="s">
        <v>1863</v>
      </c>
      <c r="M307" t="s">
        <v>1863</v>
      </c>
      <c r="N307" t="s">
        <v>1863</v>
      </c>
      <c r="O307" t="s">
        <v>1863</v>
      </c>
      <c r="P307" t="s">
        <v>1863</v>
      </c>
      <c r="Q307" t="s">
        <v>1864</v>
      </c>
      <c r="R307" t="s">
        <v>1865</v>
      </c>
      <c r="S307" t="s">
        <v>1865</v>
      </c>
      <c r="T307" t="s">
        <v>1865</v>
      </c>
      <c r="U307" t="s">
        <v>1865</v>
      </c>
      <c r="V307" t="s">
        <v>1865</v>
      </c>
      <c r="W307" t="s">
        <v>1863</v>
      </c>
    </row>
    <row r="308" spans="1:23" ht="12.75">
      <c r="A308">
        <v>50006141</v>
      </c>
      <c r="B308" t="s">
        <v>2463</v>
      </c>
      <c r="C308" t="s">
        <v>100</v>
      </c>
      <c r="D308" t="s">
        <v>1289</v>
      </c>
      <c r="E308" t="s">
        <v>1290</v>
      </c>
      <c r="F308" t="s">
        <v>1291</v>
      </c>
      <c r="H308" t="s">
        <v>654</v>
      </c>
      <c r="I308" t="s">
        <v>654</v>
      </c>
      <c r="J308" t="s">
        <v>1861</v>
      </c>
      <c r="K308" t="s">
        <v>1862</v>
      </c>
      <c r="L308" t="s">
        <v>1863</v>
      </c>
      <c r="M308" t="s">
        <v>1863</v>
      </c>
      <c r="N308" t="s">
        <v>1863</v>
      </c>
      <c r="O308" t="s">
        <v>1863</v>
      </c>
      <c r="P308" t="s">
        <v>1863</v>
      </c>
      <c r="Q308" t="s">
        <v>1864</v>
      </c>
      <c r="R308" t="s">
        <v>1865</v>
      </c>
      <c r="S308" t="s">
        <v>1865</v>
      </c>
      <c r="T308" t="s">
        <v>1865</v>
      </c>
      <c r="U308" t="s">
        <v>1865</v>
      </c>
      <c r="V308" t="s">
        <v>1865</v>
      </c>
      <c r="W308" t="s">
        <v>1863</v>
      </c>
    </row>
    <row r="309" spans="1:23" ht="12.75">
      <c r="A309">
        <v>50006153</v>
      </c>
      <c r="B309" t="s">
        <v>1904</v>
      </c>
      <c r="C309" t="s">
        <v>100</v>
      </c>
      <c r="D309" t="s">
        <v>1292</v>
      </c>
      <c r="E309" t="s">
        <v>1293</v>
      </c>
      <c r="F309" t="s">
        <v>1294</v>
      </c>
      <c r="G309" t="s">
        <v>2464</v>
      </c>
      <c r="H309" t="s">
        <v>654</v>
      </c>
      <c r="I309" t="s">
        <v>654</v>
      </c>
      <c r="J309" t="s">
        <v>1861</v>
      </c>
      <c r="K309" t="s">
        <v>1862</v>
      </c>
      <c r="L309" t="s">
        <v>1863</v>
      </c>
      <c r="M309" t="s">
        <v>1863</v>
      </c>
      <c r="N309" t="s">
        <v>1863</v>
      </c>
      <c r="O309" t="s">
        <v>1863</v>
      </c>
      <c r="P309" t="s">
        <v>1863</v>
      </c>
      <c r="Q309" t="s">
        <v>1864</v>
      </c>
      <c r="R309" t="s">
        <v>1865</v>
      </c>
      <c r="S309" t="s">
        <v>1865</v>
      </c>
      <c r="T309" t="s">
        <v>1865</v>
      </c>
      <c r="U309" t="s">
        <v>1865</v>
      </c>
      <c r="V309" t="s">
        <v>1865</v>
      </c>
      <c r="W309" t="s">
        <v>1863</v>
      </c>
    </row>
    <row r="310" spans="1:23" ht="12.75">
      <c r="A310">
        <v>50006165</v>
      </c>
      <c r="B310" t="s">
        <v>2465</v>
      </c>
      <c r="C310" t="s">
        <v>100</v>
      </c>
      <c r="D310" t="s">
        <v>1295</v>
      </c>
      <c r="E310" t="s">
        <v>1296</v>
      </c>
      <c r="F310" t="s">
        <v>1297</v>
      </c>
      <c r="G310" t="s">
        <v>2466</v>
      </c>
      <c r="H310" t="s">
        <v>654</v>
      </c>
      <c r="I310" t="s">
        <v>654</v>
      </c>
      <c r="J310" t="s">
        <v>1861</v>
      </c>
      <c r="K310" t="s">
        <v>1862</v>
      </c>
      <c r="L310" t="s">
        <v>1863</v>
      </c>
      <c r="M310" t="s">
        <v>1863</v>
      </c>
      <c r="N310" t="s">
        <v>1863</v>
      </c>
      <c r="O310" t="s">
        <v>1863</v>
      </c>
      <c r="P310" t="s">
        <v>1863</v>
      </c>
      <c r="Q310" t="s">
        <v>1864</v>
      </c>
      <c r="R310" t="s">
        <v>1865</v>
      </c>
      <c r="S310" t="s">
        <v>1865</v>
      </c>
      <c r="T310" t="s">
        <v>1865</v>
      </c>
      <c r="U310" t="s">
        <v>1865</v>
      </c>
      <c r="V310" t="s">
        <v>1865</v>
      </c>
      <c r="W310" t="s">
        <v>1863</v>
      </c>
    </row>
    <row r="311" spans="1:23" ht="12.75">
      <c r="A311">
        <v>50006207</v>
      </c>
      <c r="B311" t="s">
        <v>2467</v>
      </c>
      <c r="C311" t="s">
        <v>100</v>
      </c>
      <c r="D311" t="s">
        <v>1298</v>
      </c>
      <c r="E311" t="s">
        <v>1299</v>
      </c>
      <c r="F311" t="s">
        <v>1300</v>
      </c>
      <c r="G311" t="s">
        <v>2468</v>
      </c>
      <c r="H311" t="s">
        <v>654</v>
      </c>
      <c r="I311" t="s">
        <v>654</v>
      </c>
      <c r="J311" t="s">
        <v>1861</v>
      </c>
      <c r="K311" t="s">
        <v>1862</v>
      </c>
      <c r="L311" t="s">
        <v>1863</v>
      </c>
      <c r="M311" t="s">
        <v>1863</v>
      </c>
      <c r="N311" t="s">
        <v>1863</v>
      </c>
      <c r="O311" t="s">
        <v>1863</v>
      </c>
      <c r="P311" t="s">
        <v>1863</v>
      </c>
      <c r="Q311" t="s">
        <v>1864</v>
      </c>
      <c r="R311" t="s">
        <v>1865</v>
      </c>
      <c r="S311" t="s">
        <v>1865</v>
      </c>
      <c r="T311" t="s">
        <v>1865</v>
      </c>
      <c r="U311" t="s">
        <v>1865</v>
      </c>
      <c r="V311" t="s">
        <v>1865</v>
      </c>
      <c r="W311" t="s">
        <v>1863</v>
      </c>
    </row>
    <row r="312" spans="1:23" ht="12.75">
      <c r="A312">
        <v>50006219</v>
      </c>
      <c r="B312" t="s">
        <v>2469</v>
      </c>
      <c r="C312" t="s">
        <v>100</v>
      </c>
      <c r="D312" t="s">
        <v>1301</v>
      </c>
      <c r="E312" t="s">
        <v>1302</v>
      </c>
      <c r="F312" t="s">
        <v>1303</v>
      </c>
      <c r="G312" t="s">
        <v>2470</v>
      </c>
      <c r="H312" t="s">
        <v>654</v>
      </c>
      <c r="I312" t="s">
        <v>654</v>
      </c>
      <c r="J312" t="s">
        <v>1861</v>
      </c>
      <c r="K312" t="s">
        <v>1862</v>
      </c>
      <c r="L312" t="s">
        <v>1863</v>
      </c>
      <c r="M312" t="s">
        <v>1863</v>
      </c>
      <c r="N312" t="s">
        <v>1863</v>
      </c>
      <c r="O312" t="s">
        <v>1863</v>
      </c>
      <c r="P312" t="s">
        <v>1863</v>
      </c>
      <c r="Q312" t="s">
        <v>1864</v>
      </c>
      <c r="R312" t="s">
        <v>1865</v>
      </c>
      <c r="S312" t="s">
        <v>1865</v>
      </c>
      <c r="T312" t="s">
        <v>1865</v>
      </c>
      <c r="U312" t="s">
        <v>1865</v>
      </c>
      <c r="V312" t="s">
        <v>1865</v>
      </c>
      <c r="W312" t="s">
        <v>1863</v>
      </c>
    </row>
    <row r="313" spans="1:23" ht="12.75">
      <c r="A313">
        <v>50006220</v>
      </c>
      <c r="B313" t="s">
        <v>2471</v>
      </c>
      <c r="C313" t="s">
        <v>100</v>
      </c>
      <c r="D313" t="s">
        <v>1304</v>
      </c>
      <c r="E313" t="s">
        <v>1305</v>
      </c>
      <c r="F313" t="s">
        <v>1306</v>
      </c>
      <c r="G313" t="s">
        <v>2472</v>
      </c>
      <c r="H313" t="s">
        <v>654</v>
      </c>
      <c r="I313" t="s">
        <v>654</v>
      </c>
      <c r="J313" t="s">
        <v>1861</v>
      </c>
      <c r="K313" t="s">
        <v>1862</v>
      </c>
      <c r="L313" t="s">
        <v>1863</v>
      </c>
      <c r="M313" t="s">
        <v>1863</v>
      </c>
      <c r="N313" t="s">
        <v>1863</v>
      </c>
      <c r="O313" t="s">
        <v>1863</v>
      </c>
      <c r="P313" t="s">
        <v>1863</v>
      </c>
      <c r="Q313" t="s">
        <v>1864</v>
      </c>
      <c r="R313" t="s">
        <v>1865</v>
      </c>
      <c r="S313" t="s">
        <v>1865</v>
      </c>
      <c r="T313" t="s">
        <v>1865</v>
      </c>
      <c r="U313" t="s">
        <v>1865</v>
      </c>
      <c r="V313" t="s">
        <v>1865</v>
      </c>
      <c r="W313" t="s">
        <v>1863</v>
      </c>
    </row>
    <row r="314" spans="1:23" ht="12.75">
      <c r="A314">
        <v>50006232</v>
      </c>
      <c r="B314" t="s">
        <v>1919</v>
      </c>
      <c r="C314" t="s">
        <v>100</v>
      </c>
      <c r="D314" t="s">
        <v>1307</v>
      </c>
      <c r="E314" t="s">
        <v>1308</v>
      </c>
      <c r="F314" t="s">
        <v>1309</v>
      </c>
      <c r="G314" t="s">
        <v>2473</v>
      </c>
      <c r="H314" t="s">
        <v>654</v>
      </c>
      <c r="I314" t="s">
        <v>654</v>
      </c>
      <c r="J314" t="s">
        <v>1861</v>
      </c>
      <c r="K314" t="s">
        <v>1862</v>
      </c>
      <c r="L314" t="s">
        <v>1863</v>
      </c>
      <c r="M314" t="s">
        <v>1863</v>
      </c>
      <c r="N314" t="s">
        <v>1863</v>
      </c>
      <c r="O314" t="s">
        <v>1863</v>
      </c>
      <c r="P314" t="s">
        <v>1863</v>
      </c>
      <c r="Q314" t="s">
        <v>1864</v>
      </c>
      <c r="R314" t="s">
        <v>1865</v>
      </c>
      <c r="S314" t="s">
        <v>1865</v>
      </c>
      <c r="T314" t="s">
        <v>1865</v>
      </c>
      <c r="U314" t="s">
        <v>1865</v>
      </c>
      <c r="V314" t="s">
        <v>1865</v>
      </c>
      <c r="W314" t="s">
        <v>1863</v>
      </c>
    </row>
    <row r="315" spans="1:23" ht="12.75">
      <c r="A315">
        <v>50006281</v>
      </c>
      <c r="B315" t="s">
        <v>2474</v>
      </c>
      <c r="C315" t="s">
        <v>100</v>
      </c>
      <c r="D315" t="s">
        <v>1310</v>
      </c>
      <c r="E315" t="s">
        <v>1311</v>
      </c>
      <c r="F315" t="s">
        <v>1312</v>
      </c>
      <c r="G315" t="s">
        <v>2475</v>
      </c>
      <c r="H315" t="s">
        <v>654</v>
      </c>
      <c r="I315" t="s">
        <v>654</v>
      </c>
      <c r="J315" t="s">
        <v>1861</v>
      </c>
      <c r="K315" t="s">
        <v>1862</v>
      </c>
      <c r="L315" t="s">
        <v>1863</v>
      </c>
      <c r="M315" t="s">
        <v>1863</v>
      </c>
      <c r="N315" t="s">
        <v>1863</v>
      </c>
      <c r="O315" t="s">
        <v>1863</v>
      </c>
      <c r="P315" t="s">
        <v>1863</v>
      </c>
      <c r="Q315" t="s">
        <v>1864</v>
      </c>
      <c r="R315" t="s">
        <v>1865</v>
      </c>
      <c r="S315" t="s">
        <v>1865</v>
      </c>
      <c r="T315" t="s">
        <v>1865</v>
      </c>
      <c r="U315" t="s">
        <v>1865</v>
      </c>
      <c r="V315" t="s">
        <v>1865</v>
      </c>
      <c r="W315" t="s">
        <v>1863</v>
      </c>
    </row>
    <row r="316" spans="1:23" ht="12.75">
      <c r="A316">
        <v>50006311</v>
      </c>
      <c r="B316" t="s">
        <v>2476</v>
      </c>
      <c r="C316" t="s">
        <v>100</v>
      </c>
      <c r="D316" t="s">
        <v>1313</v>
      </c>
      <c r="E316" t="s">
        <v>1314</v>
      </c>
      <c r="F316" t="s">
        <v>1315</v>
      </c>
      <c r="G316" t="s">
        <v>2477</v>
      </c>
      <c r="H316" t="s">
        <v>654</v>
      </c>
      <c r="I316" t="s">
        <v>654</v>
      </c>
      <c r="J316" t="s">
        <v>1861</v>
      </c>
      <c r="K316" t="s">
        <v>1862</v>
      </c>
      <c r="L316" t="s">
        <v>1863</v>
      </c>
      <c r="M316" t="s">
        <v>1863</v>
      </c>
      <c r="N316" t="s">
        <v>1863</v>
      </c>
      <c r="O316" t="s">
        <v>1863</v>
      </c>
      <c r="P316" t="s">
        <v>1863</v>
      </c>
      <c r="Q316" t="s">
        <v>1864</v>
      </c>
      <c r="R316" t="s">
        <v>1865</v>
      </c>
      <c r="S316" t="s">
        <v>1865</v>
      </c>
      <c r="T316" t="s">
        <v>1865</v>
      </c>
      <c r="U316" t="s">
        <v>1865</v>
      </c>
      <c r="V316" t="s">
        <v>1865</v>
      </c>
      <c r="W316" t="s">
        <v>1863</v>
      </c>
    </row>
    <row r="317" spans="1:23" ht="12.75">
      <c r="A317">
        <v>50006414</v>
      </c>
      <c r="B317" t="s">
        <v>2478</v>
      </c>
      <c r="C317" t="s">
        <v>335</v>
      </c>
      <c r="D317" t="s">
        <v>1587</v>
      </c>
      <c r="E317" t="s">
        <v>1588</v>
      </c>
      <c r="F317" t="s">
        <v>1589</v>
      </c>
      <c r="G317" t="s">
        <v>2479</v>
      </c>
      <c r="H317" t="s">
        <v>654</v>
      </c>
      <c r="I317" t="s">
        <v>654</v>
      </c>
      <c r="J317" t="s">
        <v>1861</v>
      </c>
      <c r="K317" t="s">
        <v>1863</v>
      </c>
      <c r="L317" t="s">
        <v>1862</v>
      </c>
      <c r="M317" t="s">
        <v>1862</v>
      </c>
      <c r="N317" t="s">
        <v>1862</v>
      </c>
      <c r="O317" t="s">
        <v>1862</v>
      </c>
      <c r="P317" t="s">
        <v>1862</v>
      </c>
      <c r="Q317" t="s">
        <v>1865</v>
      </c>
      <c r="R317" t="s">
        <v>1864</v>
      </c>
      <c r="S317" t="s">
        <v>1864</v>
      </c>
      <c r="T317" t="s">
        <v>1864</v>
      </c>
      <c r="U317" t="s">
        <v>1864</v>
      </c>
      <c r="V317" t="s">
        <v>1864</v>
      </c>
      <c r="W317" t="s">
        <v>1862</v>
      </c>
    </row>
    <row r="318" spans="1:23" ht="12.75">
      <c r="A318">
        <v>50006426</v>
      </c>
      <c r="B318" t="s">
        <v>2480</v>
      </c>
      <c r="C318" t="s">
        <v>870</v>
      </c>
      <c r="D318" t="s">
        <v>874</v>
      </c>
      <c r="E318" t="s">
        <v>875</v>
      </c>
      <c r="F318" t="s">
        <v>876</v>
      </c>
      <c r="H318" t="s">
        <v>654</v>
      </c>
      <c r="I318" t="s">
        <v>654</v>
      </c>
      <c r="J318" t="s">
        <v>1883</v>
      </c>
      <c r="K318" t="s">
        <v>1862</v>
      </c>
      <c r="L318" t="s">
        <v>1863</v>
      </c>
      <c r="M318" t="s">
        <v>1863</v>
      </c>
      <c r="N318" t="s">
        <v>1863</v>
      </c>
      <c r="O318" t="s">
        <v>1863</v>
      </c>
      <c r="P318" t="s">
        <v>1863</v>
      </c>
      <c r="Q318" t="s">
        <v>1931</v>
      </c>
      <c r="R318" t="s">
        <v>1865</v>
      </c>
      <c r="S318" t="s">
        <v>1865</v>
      </c>
      <c r="T318" t="s">
        <v>1865</v>
      </c>
      <c r="U318" t="s">
        <v>1865</v>
      </c>
      <c r="V318" t="s">
        <v>1865</v>
      </c>
      <c r="W318" t="s">
        <v>1863</v>
      </c>
    </row>
    <row r="319" spans="1:23" ht="12.75">
      <c r="A319">
        <v>50006438</v>
      </c>
      <c r="B319" t="s">
        <v>2481</v>
      </c>
      <c r="C319" t="s">
        <v>100</v>
      </c>
      <c r="D319" t="s">
        <v>1316</v>
      </c>
      <c r="E319" t="s">
        <v>1812</v>
      </c>
      <c r="F319" t="s">
        <v>1317</v>
      </c>
      <c r="G319" t="s">
        <v>2482</v>
      </c>
      <c r="H319" t="s">
        <v>654</v>
      </c>
      <c r="I319" t="s">
        <v>654</v>
      </c>
      <c r="J319" t="s">
        <v>1861</v>
      </c>
      <c r="K319" t="s">
        <v>1862</v>
      </c>
      <c r="L319" t="s">
        <v>1863</v>
      </c>
      <c r="M319" t="s">
        <v>1863</v>
      </c>
      <c r="N319" t="s">
        <v>1863</v>
      </c>
      <c r="O319" t="s">
        <v>1863</v>
      </c>
      <c r="P319" t="s">
        <v>1863</v>
      </c>
      <c r="Q319" t="s">
        <v>1864</v>
      </c>
      <c r="R319" t="s">
        <v>1865</v>
      </c>
      <c r="S319" t="s">
        <v>1865</v>
      </c>
      <c r="T319" t="s">
        <v>1865</v>
      </c>
      <c r="U319" t="s">
        <v>1865</v>
      </c>
      <c r="V319" t="s">
        <v>1865</v>
      </c>
      <c r="W319" t="s">
        <v>1863</v>
      </c>
    </row>
    <row r="320" spans="1:23" ht="12.75">
      <c r="A320">
        <v>50006463</v>
      </c>
      <c r="B320" t="s">
        <v>2483</v>
      </c>
      <c r="C320" t="s">
        <v>26</v>
      </c>
      <c r="D320" t="s">
        <v>729</v>
      </c>
      <c r="E320" t="s">
        <v>730</v>
      </c>
      <c r="F320" t="s">
        <v>731</v>
      </c>
      <c r="G320" t="s">
        <v>2484</v>
      </c>
      <c r="H320" t="s">
        <v>654</v>
      </c>
      <c r="I320" t="s">
        <v>654</v>
      </c>
      <c r="J320" t="s">
        <v>1883</v>
      </c>
      <c r="K320" t="s">
        <v>1862</v>
      </c>
      <c r="L320" t="s">
        <v>1862</v>
      </c>
      <c r="M320" t="s">
        <v>1863</v>
      </c>
      <c r="N320" t="s">
        <v>1863</v>
      </c>
      <c r="O320" t="s">
        <v>1863</v>
      </c>
      <c r="P320" t="s">
        <v>1863</v>
      </c>
      <c r="Q320" t="s">
        <v>1884</v>
      </c>
      <c r="R320" t="s">
        <v>1884</v>
      </c>
      <c r="S320" t="s">
        <v>1865</v>
      </c>
      <c r="T320" t="s">
        <v>1865</v>
      </c>
      <c r="U320" t="s">
        <v>1865</v>
      </c>
      <c r="V320" t="s">
        <v>1865</v>
      </c>
      <c r="W320" t="s">
        <v>1863</v>
      </c>
    </row>
    <row r="321" spans="1:23" ht="12.75">
      <c r="A321">
        <v>50006529</v>
      </c>
      <c r="B321" t="s">
        <v>2485</v>
      </c>
      <c r="C321" t="s">
        <v>26</v>
      </c>
      <c r="D321" t="s">
        <v>732</v>
      </c>
      <c r="E321" t="s">
        <v>733</v>
      </c>
      <c r="F321" t="s">
        <v>734</v>
      </c>
      <c r="G321" t="s">
        <v>2486</v>
      </c>
      <c r="H321" t="s">
        <v>654</v>
      </c>
      <c r="I321" t="s">
        <v>654</v>
      </c>
      <c r="J321" t="s">
        <v>1883</v>
      </c>
      <c r="K321" t="s">
        <v>1862</v>
      </c>
      <c r="L321" t="s">
        <v>1862</v>
      </c>
      <c r="M321" t="s">
        <v>1862</v>
      </c>
      <c r="N321" t="s">
        <v>1862</v>
      </c>
      <c r="O321" t="s">
        <v>1862</v>
      </c>
      <c r="P321" t="s">
        <v>1862</v>
      </c>
      <c r="Q321" t="s">
        <v>1884</v>
      </c>
      <c r="R321" t="s">
        <v>1884</v>
      </c>
      <c r="S321" t="s">
        <v>1884</v>
      </c>
      <c r="T321" t="s">
        <v>1884</v>
      </c>
      <c r="U321" t="s">
        <v>1884</v>
      </c>
      <c r="V321" t="s">
        <v>1884</v>
      </c>
      <c r="W321" t="s">
        <v>1862</v>
      </c>
    </row>
    <row r="322" spans="1:23" ht="12.75">
      <c r="A322">
        <v>50006542</v>
      </c>
      <c r="B322" t="s">
        <v>2487</v>
      </c>
      <c r="C322" t="s">
        <v>26</v>
      </c>
      <c r="D322" t="s">
        <v>735</v>
      </c>
      <c r="E322" t="s">
        <v>736</v>
      </c>
      <c r="F322" t="s">
        <v>737</v>
      </c>
      <c r="G322" t="s">
        <v>2488</v>
      </c>
      <c r="H322" t="s">
        <v>654</v>
      </c>
      <c r="I322" t="s">
        <v>654</v>
      </c>
      <c r="J322" t="s">
        <v>1883</v>
      </c>
      <c r="K322" t="s">
        <v>1862</v>
      </c>
      <c r="L322" t="s">
        <v>1862</v>
      </c>
      <c r="M322" t="s">
        <v>1863</v>
      </c>
      <c r="N322" t="s">
        <v>1863</v>
      </c>
      <c r="O322" t="s">
        <v>1863</v>
      </c>
      <c r="P322" t="s">
        <v>1863</v>
      </c>
      <c r="Q322" t="s">
        <v>1884</v>
      </c>
      <c r="R322" t="s">
        <v>1884</v>
      </c>
      <c r="S322" t="s">
        <v>1865</v>
      </c>
      <c r="T322" t="s">
        <v>1865</v>
      </c>
      <c r="U322" t="s">
        <v>1865</v>
      </c>
      <c r="V322" t="s">
        <v>1865</v>
      </c>
      <c r="W322" t="s">
        <v>1863</v>
      </c>
    </row>
    <row r="323" spans="1:23" ht="12.75">
      <c r="A323">
        <v>50006554</v>
      </c>
      <c r="B323" t="s">
        <v>2489</v>
      </c>
      <c r="C323" t="s">
        <v>26</v>
      </c>
      <c r="D323" t="s">
        <v>738</v>
      </c>
      <c r="E323" t="s">
        <v>739</v>
      </c>
      <c r="F323" t="s">
        <v>740</v>
      </c>
      <c r="G323" t="s">
        <v>2490</v>
      </c>
      <c r="H323" t="s">
        <v>654</v>
      </c>
      <c r="I323" t="s">
        <v>654</v>
      </c>
      <c r="J323" t="s">
        <v>1883</v>
      </c>
      <c r="K323" t="s">
        <v>1862</v>
      </c>
      <c r="L323" t="s">
        <v>1862</v>
      </c>
      <c r="M323" t="s">
        <v>1862</v>
      </c>
      <c r="N323" t="s">
        <v>1863</v>
      </c>
      <c r="O323" t="s">
        <v>1863</v>
      </c>
      <c r="P323" t="s">
        <v>1863</v>
      </c>
      <c r="Q323" t="s">
        <v>1884</v>
      </c>
      <c r="R323" t="s">
        <v>1884</v>
      </c>
      <c r="S323" t="s">
        <v>1931</v>
      </c>
      <c r="T323" t="s">
        <v>1865</v>
      </c>
      <c r="U323" t="s">
        <v>1865</v>
      </c>
      <c r="V323" t="s">
        <v>1865</v>
      </c>
      <c r="W323" t="s">
        <v>1863</v>
      </c>
    </row>
    <row r="324" spans="1:23" ht="12.75">
      <c r="A324">
        <v>50006566</v>
      </c>
      <c r="B324" t="s">
        <v>2491</v>
      </c>
      <c r="C324" t="s">
        <v>26</v>
      </c>
      <c r="D324" t="s">
        <v>741</v>
      </c>
      <c r="E324" t="s">
        <v>742</v>
      </c>
      <c r="F324" t="s">
        <v>743</v>
      </c>
      <c r="H324" t="s">
        <v>654</v>
      </c>
      <c r="I324" t="s">
        <v>654</v>
      </c>
      <c r="J324" t="s">
        <v>1883</v>
      </c>
      <c r="K324" t="s">
        <v>1862</v>
      </c>
      <c r="L324" t="s">
        <v>1862</v>
      </c>
      <c r="M324" t="s">
        <v>1862</v>
      </c>
      <c r="N324" t="s">
        <v>1863</v>
      </c>
      <c r="O324" t="s">
        <v>1863</v>
      </c>
      <c r="P324" t="s">
        <v>1863</v>
      </c>
      <c r="Q324" t="s">
        <v>1884</v>
      </c>
      <c r="R324" t="s">
        <v>1884</v>
      </c>
      <c r="S324" t="s">
        <v>1931</v>
      </c>
      <c r="T324" t="s">
        <v>1865</v>
      </c>
      <c r="U324" t="s">
        <v>1865</v>
      </c>
      <c r="V324" t="s">
        <v>1865</v>
      </c>
      <c r="W324" t="s">
        <v>1863</v>
      </c>
    </row>
    <row r="325" spans="1:23" ht="12.75">
      <c r="A325">
        <v>50006578</v>
      </c>
      <c r="B325" t="s">
        <v>2492</v>
      </c>
      <c r="C325" t="s">
        <v>26</v>
      </c>
      <c r="D325" t="s">
        <v>744</v>
      </c>
      <c r="E325" t="s">
        <v>745</v>
      </c>
      <c r="F325" t="s">
        <v>746</v>
      </c>
      <c r="G325" t="s">
        <v>2493</v>
      </c>
      <c r="H325" t="s">
        <v>654</v>
      </c>
      <c r="I325" t="s">
        <v>654</v>
      </c>
      <c r="J325" t="s">
        <v>1883</v>
      </c>
      <c r="K325" t="s">
        <v>1862</v>
      </c>
      <c r="L325" t="s">
        <v>1862</v>
      </c>
      <c r="M325" t="s">
        <v>1863</v>
      </c>
      <c r="N325" t="s">
        <v>1863</v>
      </c>
      <c r="O325" t="s">
        <v>1863</v>
      </c>
      <c r="P325" t="s">
        <v>1863</v>
      </c>
      <c r="Q325" t="s">
        <v>1884</v>
      </c>
      <c r="R325" t="s">
        <v>1884</v>
      </c>
      <c r="S325" t="s">
        <v>1865</v>
      </c>
      <c r="T325" t="s">
        <v>1865</v>
      </c>
      <c r="U325" t="s">
        <v>1865</v>
      </c>
      <c r="V325" t="s">
        <v>1865</v>
      </c>
      <c r="W325" t="s">
        <v>1863</v>
      </c>
    </row>
    <row r="326" spans="1:23" ht="12.75">
      <c r="A326">
        <v>50006581</v>
      </c>
      <c r="B326" t="s">
        <v>2494</v>
      </c>
      <c r="C326" t="s">
        <v>26</v>
      </c>
      <c r="D326" t="s">
        <v>747</v>
      </c>
      <c r="E326" t="s">
        <v>748</v>
      </c>
      <c r="F326" t="s">
        <v>749</v>
      </c>
      <c r="G326" t="s">
        <v>2495</v>
      </c>
      <c r="H326" t="s">
        <v>654</v>
      </c>
      <c r="I326" t="s">
        <v>654</v>
      </c>
      <c r="J326" t="s">
        <v>1883</v>
      </c>
      <c r="K326" t="s">
        <v>1862</v>
      </c>
      <c r="L326" t="s">
        <v>1862</v>
      </c>
      <c r="M326" t="s">
        <v>1862</v>
      </c>
      <c r="N326" t="s">
        <v>1863</v>
      </c>
      <c r="O326" t="s">
        <v>1862</v>
      </c>
      <c r="P326" t="s">
        <v>1862</v>
      </c>
      <c r="Q326" t="s">
        <v>1884</v>
      </c>
      <c r="R326" t="s">
        <v>1884</v>
      </c>
      <c r="S326" t="s">
        <v>1931</v>
      </c>
      <c r="T326" t="s">
        <v>1865</v>
      </c>
      <c r="U326" t="s">
        <v>1884</v>
      </c>
      <c r="V326" t="s">
        <v>1884</v>
      </c>
      <c r="W326" t="s">
        <v>1862</v>
      </c>
    </row>
    <row r="327" spans="1:23" ht="12.75">
      <c r="A327">
        <v>50006633</v>
      </c>
      <c r="B327" t="s">
        <v>2496</v>
      </c>
      <c r="C327" t="s">
        <v>26</v>
      </c>
      <c r="D327" t="s">
        <v>750</v>
      </c>
      <c r="E327" t="s">
        <v>751</v>
      </c>
      <c r="F327" t="s">
        <v>752</v>
      </c>
      <c r="G327" t="s">
        <v>2497</v>
      </c>
      <c r="H327" t="s">
        <v>654</v>
      </c>
      <c r="I327" t="s">
        <v>654</v>
      </c>
      <c r="J327" t="s">
        <v>1883</v>
      </c>
      <c r="K327" t="s">
        <v>1862</v>
      </c>
      <c r="L327" t="s">
        <v>1862</v>
      </c>
      <c r="M327" t="s">
        <v>1862</v>
      </c>
      <c r="N327" t="s">
        <v>1863</v>
      </c>
      <c r="O327" t="s">
        <v>1863</v>
      </c>
      <c r="P327" t="s">
        <v>1863</v>
      </c>
      <c r="Q327" t="s">
        <v>1884</v>
      </c>
      <c r="R327" t="s">
        <v>1884</v>
      </c>
      <c r="S327" t="s">
        <v>1931</v>
      </c>
      <c r="T327" t="s">
        <v>1865</v>
      </c>
      <c r="U327" t="s">
        <v>1865</v>
      </c>
      <c r="V327" t="s">
        <v>1865</v>
      </c>
      <c r="W327" t="s">
        <v>1863</v>
      </c>
    </row>
    <row r="328" spans="1:23" ht="12.75">
      <c r="A328">
        <v>50006669</v>
      </c>
      <c r="B328" t="s">
        <v>2498</v>
      </c>
      <c r="C328" t="s">
        <v>26</v>
      </c>
      <c r="D328" t="s">
        <v>753</v>
      </c>
      <c r="E328" t="s">
        <v>754</v>
      </c>
      <c r="F328" t="s">
        <v>755</v>
      </c>
      <c r="G328" t="s">
        <v>2499</v>
      </c>
      <c r="H328" t="s">
        <v>654</v>
      </c>
      <c r="I328" t="s">
        <v>654</v>
      </c>
      <c r="J328" t="s">
        <v>1883</v>
      </c>
      <c r="K328" t="s">
        <v>1862</v>
      </c>
      <c r="L328" t="s">
        <v>1862</v>
      </c>
      <c r="M328" t="s">
        <v>1863</v>
      </c>
      <c r="N328" t="s">
        <v>1863</v>
      </c>
      <c r="O328" t="s">
        <v>1863</v>
      </c>
      <c r="P328" t="s">
        <v>1863</v>
      </c>
      <c r="Q328" t="s">
        <v>1884</v>
      </c>
      <c r="R328" t="s">
        <v>1884</v>
      </c>
      <c r="S328" t="s">
        <v>1865</v>
      </c>
      <c r="T328" t="s">
        <v>1865</v>
      </c>
      <c r="U328" t="s">
        <v>1865</v>
      </c>
      <c r="V328" t="s">
        <v>1865</v>
      </c>
      <c r="W328" t="s">
        <v>1863</v>
      </c>
    </row>
    <row r="329" spans="1:23" ht="12.75">
      <c r="A329">
        <v>50006700</v>
      </c>
      <c r="B329" t="s">
        <v>2500</v>
      </c>
      <c r="C329" t="s">
        <v>26</v>
      </c>
      <c r="D329" t="s">
        <v>2501</v>
      </c>
      <c r="E329" t="s">
        <v>756</v>
      </c>
      <c r="F329" t="s">
        <v>757</v>
      </c>
      <c r="G329" t="s">
        <v>2502</v>
      </c>
      <c r="H329" t="s">
        <v>654</v>
      </c>
      <c r="I329" t="s">
        <v>654</v>
      </c>
      <c r="J329" t="s">
        <v>1883</v>
      </c>
      <c r="K329" t="s">
        <v>1862</v>
      </c>
      <c r="L329" t="s">
        <v>1862</v>
      </c>
      <c r="M329" t="s">
        <v>1863</v>
      </c>
      <c r="N329" t="s">
        <v>1863</v>
      </c>
      <c r="O329" t="s">
        <v>1863</v>
      </c>
      <c r="P329" t="s">
        <v>1863</v>
      </c>
      <c r="Q329" t="s">
        <v>1884</v>
      </c>
      <c r="R329" t="s">
        <v>1884</v>
      </c>
      <c r="S329" t="s">
        <v>1865</v>
      </c>
      <c r="T329" t="s">
        <v>1865</v>
      </c>
      <c r="U329" t="s">
        <v>1865</v>
      </c>
      <c r="V329" t="s">
        <v>1865</v>
      </c>
      <c r="W329" t="s">
        <v>1863</v>
      </c>
    </row>
    <row r="330" spans="1:23" ht="12.75">
      <c r="A330">
        <v>50006724</v>
      </c>
      <c r="B330" t="s">
        <v>2503</v>
      </c>
      <c r="C330" t="s">
        <v>26</v>
      </c>
      <c r="D330" t="s">
        <v>758</v>
      </c>
      <c r="E330" t="s">
        <v>759</v>
      </c>
      <c r="H330" t="s">
        <v>654</v>
      </c>
      <c r="I330" t="s">
        <v>654</v>
      </c>
      <c r="J330" t="s">
        <v>1883</v>
      </c>
      <c r="K330" t="s">
        <v>1862</v>
      </c>
      <c r="L330" t="s">
        <v>1862</v>
      </c>
      <c r="M330" t="s">
        <v>1863</v>
      </c>
      <c r="N330" t="s">
        <v>1863</v>
      </c>
      <c r="O330" t="s">
        <v>1863</v>
      </c>
      <c r="P330" t="s">
        <v>1863</v>
      </c>
      <c r="Q330" t="s">
        <v>1931</v>
      </c>
      <c r="R330" t="s">
        <v>1931</v>
      </c>
      <c r="S330" t="s">
        <v>1865</v>
      </c>
      <c r="T330" t="s">
        <v>1865</v>
      </c>
      <c r="U330" t="s">
        <v>1865</v>
      </c>
      <c r="V330" t="s">
        <v>1865</v>
      </c>
      <c r="W330" t="s">
        <v>1863</v>
      </c>
    </row>
    <row r="331" spans="1:23" ht="12.75">
      <c r="A331">
        <v>50006736</v>
      </c>
      <c r="B331" t="s">
        <v>2504</v>
      </c>
      <c r="C331" t="s">
        <v>659</v>
      </c>
      <c r="D331" t="s">
        <v>660</v>
      </c>
      <c r="E331" t="s">
        <v>661</v>
      </c>
      <c r="F331" t="s">
        <v>662</v>
      </c>
      <c r="H331" t="s">
        <v>654</v>
      </c>
      <c r="I331" t="s">
        <v>654</v>
      </c>
      <c r="J331" t="s">
        <v>1883</v>
      </c>
      <c r="K331" t="s">
        <v>1862</v>
      </c>
      <c r="L331" t="s">
        <v>1862</v>
      </c>
      <c r="M331" t="s">
        <v>1862</v>
      </c>
      <c r="N331" t="s">
        <v>1863</v>
      </c>
      <c r="O331" t="s">
        <v>1863</v>
      </c>
      <c r="P331" t="s">
        <v>1863</v>
      </c>
      <c r="Q331" t="s">
        <v>1931</v>
      </c>
      <c r="R331" t="s">
        <v>1931</v>
      </c>
      <c r="S331" t="s">
        <v>1931</v>
      </c>
      <c r="T331" t="s">
        <v>1865</v>
      </c>
      <c r="U331" t="s">
        <v>1865</v>
      </c>
      <c r="V331" t="s">
        <v>1865</v>
      </c>
      <c r="W331" t="s">
        <v>1863</v>
      </c>
    </row>
    <row r="332" spans="1:23" ht="12.75">
      <c r="A332">
        <v>50006751</v>
      </c>
      <c r="B332" t="s">
        <v>1948</v>
      </c>
      <c r="C332" t="s">
        <v>26</v>
      </c>
      <c r="D332" t="s">
        <v>760</v>
      </c>
      <c r="E332" t="s">
        <v>761</v>
      </c>
      <c r="F332" t="s">
        <v>762</v>
      </c>
      <c r="G332" t="s">
        <v>2505</v>
      </c>
      <c r="H332" t="s">
        <v>654</v>
      </c>
      <c r="I332" t="s">
        <v>654</v>
      </c>
      <c r="J332" t="s">
        <v>1883</v>
      </c>
      <c r="K332" t="s">
        <v>1862</v>
      </c>
      <c r="L332" t="s">
        <v>1862</v>
      </c>
      <c r="M332" t="s">
        <v>1862</v>
      </c>
      <c r="N332" t="s">
        <v>1863</v>
      </c>
      <c r="O332" t="s">
        <v>1863</v>
      </c>
      <c r="P332" t="s">
        <v>1863</v>
      </c>
      <c r="Q332" t="s">
        <v>1884</v>
      </c>
      <c r="R332" t="s">
        <v>1884</v>
      </c>
      <c r="S332" t="s">
        <v>1931</v>
      </c>
      <c r="T332" t="s">
        <v>1865</v>
      </c>
      <c r="U332" t="s">
        <v>1865</v>
      </c>
      <c r="V332" t="s">
        <v>1865</v>
      </c>
      <c r="W332" t="s">
        <v>1863</v>
      </c>
    </row>
    <row r="333" spans="1:23" ht="12.75">
      <c r="A333">
        <v>50006761</v>
      </c>
      <c r="B333" t="s">
        <v>2506</v>
      </c>
      <c r="C333" t="s">
        <v>26</v>
      </c>
      <c r="D333" t="s">
        <v>763</v>
      </c>
      <c r="E333" t="s">
        <v>764</v>
      </c>
      <c r="F333" t="s">
        <v>765</v>
      </c>
      <c r="G333" t="s">
        <v>2507</v>
      </c>
      <c r="H333" t="s">
        <v>654</v>
      </c>
      <c r="I333" t="s">
        <v>654</v>
      </c>
      <c r="J333" t="s">
        <v>1883</v>
      </c>
      <c r="K333" t="s">
        <v>1862</v>
      </c>
      <c r="L333" t="s">
        <v>1862</v>
      </c>
      <c r="M333" t="s">
        <v>1863</v>
      </c>
      <c r="N333" t="s">
        <v>1862</v>
      </c>
      <c r="O333" t="s">
        <v>1862</v>
      </c>
      <c r="P333" t="s">
        <v>1863</v>
      </c>
      <c r="Q333" t="s">
        <v>1884</v>
      </c>
      <c r="R333" t="s">
        <v>1884</v>
      </c>
      <c r="S333" t="s">
        <v>1865</v>
      </c>
      <c r="T333" t="s">
        <v>1884</v>
      </c>
      <c r="U333" t="s">
        <v>2349</v>
      </c>
      <c r="V333" t="s">
        <v>1865</v>
      </c>
      <c r="W333" t="s">
        <v>1862</v>
      </c>
    </row>
    <row r="334" spans="1:23" ht="12.75">
      <c r="A334">
        <v>50006797</v>
      </c>
      <c r="B334" t="s">
        <v>2508</v>
      </c>
      <c r="C334" t="s">
        <v>26</v>
      </c>
      <c r="D334" t="s">
        <v>766</v>
      </c>
      <c r="E334" t="s">
        <v>767</v>
      </c>
      <c r="F334" t="s">
        <v>768</v>
      </c>
      <c r="G334" t="s">
        <v>2509</v>
      </c>
      <c r="H334" t="s">
        <v>654</v>
      </c>
      <c r="I334" t="s">
        <v>654</v>
      </c>
      <c r="J334" t="s">
        <v>1883</v>
      </c>
      <c r="K334" t="s">
        <v>1862</v>
      </c>
      <c r="L334" t="s">
        <v>1862</v>
      </c>
      <c r="M334" t="s">
        <v>1862</v>
      </c>
      <c r="N334" t="s">
        <v>1862</v>
      </c>
      <c r="O334" t="s">
        <v>1863</v>
      </c>
      <c r="P334" t="s">
        <v>1863</v>
      </c>
      <c r="Q334" t="s">
        <v>1884</v>
      </c>
      <c r="R334" t="s">
        <v>1884</v>
      </c>
      <c r="S334" t="s">
        <v>1884</v>
      </c>
      <c r="T334" t="s">
        <v>1884</v>
      </c>
      <c r="U334" t="s">
        <v>1865</v>
      </c>
      <c r="V334" t="s">
        <v>1865</v>
      </c>
      <c r="W334" t="s">
        <v>1862</v>
      </c>
    </row>
    <row r="335" spans="1:23" ht="12.75">
      <c r="A335">
        <v>50006803</v>
      </c>
      <c r="B335" t="s">
        <v>2510</v>
      </c>
      <c r="C335" t="s">
        <v>26</v>
      </c>
      <c r="D335" t="s">
        <v>769</v>
      </c>
      <c r="E335" t="s">
        <v>770</v>
      </c>
      <c r="F335" t="s">
        <v>771</v>
      </c>
      <c r="G335" t="s">
        <v>2511</v>
      </c>
      <c r="H335" t="s">
        <v>654</v>
      </c>
      <c r="I335" t="s">
        <v>654</v>
      </c>
      <c r="J335" t="s">
        <v>1883</v>
      </c>
      <c r="K335" t="s">
        <v>1862</v>
      </c>
      <c r="L335" t="s">
        <v>1862</v>
      </c>
      <c r="M335" t="s">
        <v>1863</v>
      </c>
      <c r="N335" t="s">
        <v>1863</v>
      </c>
      <c r="O335" t="s">
        <v>1863</v>
      </c>
      <c r="P335" t="s">
        <v>1863</v>
      </c>
      <c r="Q335" t="s">
        <v>1884</v>
      </c>
      <c r="R335" t="s">
        <v>1884</v>
      </c>
      <c r="S335" t="s">
        <v>1865</v>
      </c>
      <c r="T335" t="s">
        <v>1865</v>
      </c>
      <c r="U335" t="s">
        <v>1865</v>
      </c>
      <c r="V335" t="s">
        <v>1865</v>
      </c>
      <c r="W335" t="s">
        <v>1863</v>
      </c>
    </row>
    <row r="336" spans="1:23" ht="12.75">
      <c r="A336">
        <v>50006815</v>
      </c>
      <c r="B336" t="s">
        <v>2512</v>
      </c>
      <c r="C336" t="s">
        <v>53</v>
      </c>
      <c r="D336" t="s">
        <v>864</v>
      </c>
      <c r="E336" t="s">
        <v>865</v>
      </c>
      <c r="F336" t="s">
        <v>866</v>
      </c>
      <c r="G336" t="s">
        <v>2513</v>
      </c>
      <c r="H336" t="s">
        <v>654</v>
      </c>
      <c r="I336" t="s">
        <v>654</v>
      </c>
      <c r="J336" t="s">
        <v>1883</v>
      </c>
      <c r="K336" t="s">
        <v>1862</v>
      </c>
      <c r="L336" t="s">
        <v>1863</v>
      </c>
      <c r="M336" t="s">
        <v>1863</v>
      </c>
      <c r="N336" t="s">
        <v>1863</v>
      </c>
      <c r="O336" t="s">
        <v>1863</v>
      </c>
      <c r="P336" t="s">
        <v>1863</v>
      </c>
      <c r="Q336" t="s">
        <v>1884</v>
      </c>
      <c r="R336" t="s">
        <v>1865</v>
      </c>
      <c r="S336" t="s">
        <v>1865</v>
      </c>
      <c r="T336" t="s">
        <v>1865</v>
      </c>
      <c r="U336" t="s">
        <v>1865</v>
      </c>
      <c r="V336" t="s">
        <v>1865</v>
      </c>
      <c r="W336" t="s">
        <v>1863</v>
      </c>
    </row>
    <row r="337" spans="1:23" ht="12.75">
      <c r="A337">
        <v>50006840</v>
      </c>
      <c r="B337" t="s">
        <v>2514</v>
      </c>
      <c r="C337" t="s">
        <v>26</v>
      </c>
      <c r="D337" t="s">
        <v>2515</v>
      </c>
      <c r="E337" t="s">
        <v>772</v>
      </c>
      <c r="F337" t="s">
        <v>773</v>
      </c>
      <c r="G337" t="s">
        <v>2516</v>
      </c>
      <c r="H337" t="s">
        <v>654</v>
      </c>
      <c r="I337" t="s">
        <v>654</v>
      </c>
      <c r="J337" t="s">
        <v>1883</v>
      </c>
      <c r="K337" t="s">
        <v>1862</v>
      </c>
      <c r="L337" t="s">
        <v>1862</v>
      </c>
      <c r="M337" t="s">
        <v>1863</v>
      </c>
      <c r="N337" t="s">
        <v>1863</v>
      </c>
      <c r="O337" t="s">
        <v>1863</v>
      </c>
      <c r="P337" t="s">
        <v>1863</v>
      </c>
      <c r="Q337" t="s">
        <v>1884</v>
      </c>
      <c r="R337" t="s">
        <v>1884</v>
      </c>
      <c r="S337" t="s">
        <v>1865</v>
      </c>
      <c r="T337" t="s">
        <v>1865</v>
      </c>
      <c r="U337" t="s">
        <v>1865</v>
      </c>
      <c r="V337" t="s">
        <v>1865</v>
      </c>
      <c r="W337" t="s">
        <v>1863</v>
      </c>
    </row>
    <row r="338" spans="1:23" ht="12.75">
      <c r="A338">
        <v>50006888</v>
      </c>
      <c r="B338" t="s">
        <v>2517</v>
      </c>
      <c r="C338" t="s">
        <v>26</v>
      </c>
      <c r="D338" t="s">
        <v>774</v>
      </c>
      <c r="E338" t="s">
        <v>775</v>
      </c>
      <c r="F338" t="s">
        <v>776</v>
      </c>
      <c r="G338" t="s">
        <v>2518</v>
      </c>
      <c r="H338" t="s">
        <v>654</v>
      </c>
      <c r="I338" t="s">
        <v>654</v>
      </c>
      <c r="J338" t="s">
        <v>1883</v>
      </c>
      <c r="K338" t="s">
        <v>1862</v>
      </c>
      <c r="L338" t="s">
        <v>1862</v>
      </c>
      <c r="M338" t="s">
        <v>1863</v>
      </c>
      <c r="N338" t="s">
        <v>1863</v>
      </c>
      <c r="O338" t="s">
        <v>1863</v>
      </c>
      <c r="P338" t="s">
        <v>1863</v>
      </c>
      <c r="Q338" t="s">
        <v>1884</v>
      </c>
      <c r="R338" t="s">
        <v>1884</v>
      </c>
      <c r="S338" t="s">
        <v>1865</v>
      </c>
      <c r="T338" t="s">
        <v>1865</v>
      </c>
      <c r="U338" t="s">
        <v>1865</v>
      </c>
      <c r="V338" t="s">
        <v>1865</v>
      </c>
      <c r="W338" t="s">
        <v>1863</v>
      </c>
    </row>
    <row r="339" spans="1:23" ht="12.75">
      <c r="A339">
        <v>50007017</v>
      </c>
      <c r="B339" t="s">
        <v>2519</v>
      </c>
      <c r="C339" t="s">
        <v>26</v>
      </c>
      <c r="D339" t="s">
        <v>777</v>
      </c>
      <c r="E339" t="s">
        <v>778</v>
      </c>
      <c r="F339" t="s">
        <v>1784</v>
      </c>
      <c r="G339" t="s">
        <v>2520</v>
      </c>
      <c r="H339" t="s">
        <v>654</v>
      </c>
      <c r="I339" t="s">
        <v>654</v>
      </c>
      <c r="J339" t="s">
        <v>1883</v>
      </c>
      <c r="K339" t="s">
        <v>1862</v>
      </c>
      <c r="L339" t="s">
        <v>1862</v>
      </c>
      <c r="M339" t="s">
        <v>1863</v>
      </c>
      <c r="N339" t="s">
        <v>1862</v>
      </c>
      <c r="O339" t="s">
        <v>1862</v>
      </c>
      <c r="P339" t="s">
        <v>1862</v>
      </c>
      <c r="Q339" t="s">
        <v>1884</v>
      </c>
      <c r="R339" t="s">
        <v>1884</v>
      </c>
      <c r="S339" t="s">
        <v>1865</v>
      </c>
      <c r="T339" t="s">
        <v>1884</v>
      </c>
      <c r="U339" t="s">
        <v>1884</v>
      </c>
      <c r="V339" t="s">
        <v>1884</v>
      </c>
      <c r="W339" t="s">
        <v>1862</v>
      </c>
    </row>
    <row r="340" spans="1:23" ht="12.75">
      <c r="A340">
        <v>50007042</v>
      </c>
      <c r="B340" t="s">
        <v>2521</v>
      </c>
      <c r="C340" t="s">
        <v>26</v>
      </c>
      <c r="D340" t="s">
        <v>779</v>
      </c>
      <c r="E340" t="s">
        <v>780</v>
      </c>
      <c r="F340" t="s">
        <v>781</v>
      </c>
      <c r="G340" t="s">
        <v>2522</v>
      </c>
      <c r="H340" t="s">
        <v>654</v>
      </c>
      <c r="I340" t="s">
        <v>654</v>
      </c>
      <c r="J340" t="s">
        <v>1883</v>
      </c>
      <c r="K340" t="s">
        <v>1862</v>
      </c>
      <c r="L340" t="s">
        <v>1862</v>
      </c>
      <c r="M340" t="s">
        <v>1863</v>
      </c>
      <c r="N340" t="s">
        <v>1863</v>
      </c>
      <c r="O340" t="s">
        <v>1863</v>
      </c>
      <c r="P340" t="s">
        <v>1863</v>
      </c>
      <c r="Q340" t="s">
        <v>1884</v>
      </c>
      <c r="R340" t="s">
        <v>1884</v>
      </c>
      <c r="S340" t="s">
        <v>1865</v>
      </c>
      <c r="T340" t="s">
        <v>1865</v>
      </c>
      <c r="U340" t="s">
        <v>1865</v>
      </c>
      <c r="V340" t="s">
        <v>1865</v>
      </c>
      <c r="W340" t="s">
        <v>1863</v>
      </c>
    </row>
    <row r="341" spans="1:23" ht="12.75">
      <c r="A341">
        <v>50007066</v>
      </c>
      <c r="B341" t="s">
        <v>2523</v>
      </c>
      <c r="C341" t="s">
        <v>879</v>
      </c>
      <c r="D341" t="s">
        <v>880</v>
      </c>
      <c r="E341" t="s">
        <v>881</v>
      </c>
      <c r="F341" t="s">
        <v>882</v>
      </c>
      <c r="H341" t="s">
        <v>654</v>
      </c>
      <c r="I341" t="s">
        <v>654</v>
      </c>
      <c r="J341" t="s">
        <v>1883</v>
      </c>
      <c r="K341" t="s">
        <v>1862</v>
      </c>
      <c r="L341" t="s">
        <v>1862</v>
      </c>
      <c r="M341" t="s">
        <v>1862</v>
      </c>
      <c r="N341" t="s">
        <v>1863</v>
      </c>
      <c r="O341" t="s">
        <v>1863</v>
      </c>
      <c r="P341" t="s">
        <v>1863</v>
      </c>
      <c r="Q341" t="s">
        <v>1931</v>
      </c>
      <c r="R341" t="s">
        <v>1931</v>
      </c>
      <c r="S341" t="s">
        <v>1931</v>
      </c>
      <c r="T341" t="s">
        <v>1865</v>
      </c>
      <c r="U341" t="s">
        <v>1865</v>
      </c>
      <c r="V341" t="s">
        <v>1865</v>
      </c>
      <c r="W341" t="s">
        <v>1863</v>
      </c>
    </row>
    <row r="342" spans="1:23" ht="12.75">
      <c r="A342">
        <v>50007078</v>
      </c>
      <c r="B342" t="s">
        <v>2524</v>
      </c>
      <c r="C342" t="s">
        <v>26</v>
      </c>
      <c r="D342" t="s">
        <v>782</v>
      </c>
      <c r="E342" t="s">
        <v>783</v>
      </c>
      <c r="F342" t="s">
        <v>784</v>
      </c>
      <c r="G342" t="s">
        <v>2525</v>
      </c>
      <c r="H342" t="s">
        <v>654</v>
      </c>
      <c r="I342" t="s">
        <v>654</v>
      </c>
      <c r="J342" t="s">
        <v>1883</v>
      </c>
      <c r="K342" t="s">
        <v>1862</v>
      </c>
      <c r="L342" t="s">
        <v>1862</v>
      </c>
      <c r="M342" t="s">
        <v>1863</v>
      </c>
      <c r="N342" t="s">
        <v>1863</v>
      </c>
      <c r="O342" t="s">
        <v>1863</v>
      </c>
      <c r="P342" t="s">
        <v>1863</v>
      </c>
      <c r="Q342" t="s">
        <v>1884</v>
      </c>
      <c r="R342" t="s">
        <v>1884</v>
      </c>
      <c r="S342" t="s">
        <v>1865</v>
      </c>
      <c r="T342" t="s">
        <v>1865</v>
      </c>
      <c r="U342" t="s">
        <v>1865</v>
      </c>
      <c r="V342" t="s">
        <v>1865</v>
      </c>
      <c r="W342" t="s">
        <v>1863</v>
      </c>
    </row>
    <row r="343" spans="1:23" ht="12.75">
      <c r="A343">
        <v>50007133</v>
      </c>
      <c r="B343" t="s">
        <v>2526</v>
      </c>
      <c r="C343" t="s">
        <v>26</v>
      </c>
      <c r="D343" t="s">
        <v>785</v>
      </c>
      <c r="E343" t="s">
        <v>786</v>
      </c>
      <c r="F343" t="s">
        <v>787</v>
      </c>
      <c r="G343" t="s">
        <v>2527</v>
      </c>
      <c r="H343" t="s">
        <v>654</v>
      </c>
      <c r="I343" t="s">
        <v>654</v>
      </c>
      <c r="J343" t="s">
        <v>1883</v>
      </c>
      <c r="K343" t="s">
        <v>1862</v>
      </c>
      <c r="L343" t="s">
        <v>1862</v>
      </c>
      <c r="M343" t="s">
        <v>1862</v>
      </c>
      <c r="N343" t="s">
        <v>1863</v>
      </c>
      <c r="O343" t="s">
        <v>1863</v>
      </c>
      <c r="P343" t="s">
        <v>1863</v>
      </c>
      <c r="Q343" t="s">
        <v>1884</v>
      </c>
      <c r="R343" t="s">
        <v>1884</v>
      </c>
      <c r="S343" t="s">
        <v>1931</v>
      </c>
      <c r="T343" t="s">
        <v>1865</v>
      </c>
      <c r="U343" t="s">
        <v>1865</v>
      </c>
      <c r="V343" t="s">
        <v>1865</v>
      </c>
      <c r="W343" t="s">
        <v>1863</v>
      </c>
    </row>
    <row r="344" spans="1:23" ht="12.75">
      <c r="A344">
        <v>50007157</v>
      </c>
      <c r="B344" t="s">
        <v>2528</v>
      </c>
      <c r="C344" t="s">
        <v>26</v>
      </c>
      <c r="D344" t="s">
        <v>788</v>
      </c>
      <c r="E344" t="s">
        <v>789</v>
      </c>
      <c r="F344" t="s">
        <v>790</v>
      </c>
      <c r="G344" t="s">
        <v>2529</v>
      </c>
      <c r="H344" t="s">
        <v>654</v>
      </c>
      <c r="I344" t="s">
        <v>654</v>
      </c>
      <c r="J344" t="s">
        <v>1883</v>
      </c>
      <c r="K344" t="s">
        <v>1862</v>
      </c>
      <c r="L344" t="s">
        <v>1862</v>
      </c>
      <c r="M344" t="s">
        <v>1863</v>
      </c>
      <c r="N344" t="s">
        <v>1862</v>
      </c>
      <c r="O344" t="s">
        <v>1863</v>
      </c>
      <c r="P344" t="s">
        <v>1863</v>
      </c>
      <c r="Q344" t="s">
        <v>1884</v>
      </c>
      <c r="R344" t="s">
        <v>1884</v>
      </c>
      <c r="S344" t="s">
        <v>1865</v>
      </c>
      <c r="T344" t="s">
        <v>1884</v>
      </c>
      <c r="U344" t="s">
        <v>1865</v>
      </c>
      <c r="V344" t="s">
        <v>1865</v>
      </c>
      <c r="W344" t="s">
        <v>1862</v>
      </c>
    </row>
    <row r="345" spans="1:23" ht="12.75">
      <c r="A345">
        <v>50007194</v>
      </c>
      <c r="B345" t="s">
        <v>2530</v>
      </c>
      <c r="C345" t="s">
        <v>26</v>
      </c>
      <c r="D345" t="s">
        <v>791</v>
      </c>
      <c r="E345" t="s">
        <v>792</v>
      </c>
      <c r="F345" t="s">
        <v>1785</v>
      </c>
      <c r="G345" t="s">
        <v>2531</v>
      </c>
      <c r="H345" t="s">
        <v>654</v>
      </c>
      <c r="I345" t="s">
        <v>654</v>
      </c>
      <c r="J345" t="s">
        <v>1883</v>
      </c>
      <c r="K345" t="s">
        <v>1862</v>
      </c>
      <c r="L345" t="s">
        <v>1862</v>
      </c>
      <c r="M345" t="s">
        <v>1863</v>
      </c>
      <c r="N345" t="s">
        <v>1863</v>
      </c>
      <c r="O345" t="s">
        <v>1863</v>
      </c>
      <c r="P345" t="s">
        <v>1863</v>
      </c>
      <c r="Q345" t="s">
        <v>1884</v>
      </c>
      <c r="R345" t="s">
        <v>1884</v>
      </c>
      <c r="S345" t="s">
        <v>1865</v>
      </c>
      <c r="T345" t="s">
        <v>1865</v>
      </c>
      <c r="U345" t="s">
        <v>1865</v>
      </c>
      <c r="V345" t="s">
        <v>1865</v>
      </c>
      <c r="W345" t="s">
        <v>1863</v>
      </c>
    </row>
    <row r="346" spans="1:23" ht="12.75">
      <c r="A346">
        <v>50007236</v>
      </c>
      <c r="B346" t="s">
        <v>2532</v>
      </c>
      <c r="C346" t="s">
        <v>26</v>
      </c>
      <c r="D346" t="s">
        <v>793</v>
      </c>
      <c r="E346" t="s">
        <v>794</v>
      </c>
      <c r="F346" t="s">
        <v>795</v>
      </c>
      <c r="G346" t="s">
        <v>2533</v>
      </c>
      <c r="H346" t="s">
        <v>654</v>
      </c>
      <c r="I346" t="s">
        <v>654</v>
      </c>
      <c r="J346" t="s">
        <v>1883</v>
      </c>
      <c r="K346" t="s">
        <v>1862</v>
      </c>
      <c r="L346" t="s">
        <v>1862</v>
      </c>
      <c r="M346" t="s">
        <v>1862</v>
      </c>
      <c r="N346" t="s">
        <v>1862</v>
      </c>
      <c r="O346" t="s">
        <v>1862</v>
      </c>
      <c r="P346" t="s">
        <v>1862</v>
      </c>
      <c r="Q346" t="s">
        <v>1884</v>
      </c>
      <c r="R346" t="s">
        <v>1884</v>
      </c>
      <c r="S346" t="s">
        <v>1884</v>
      </c>
      <c r="T346" t="s">
        <v>1884</v>
      </c>
      <c r="U346" t="s">
        <v>1884</v>
      </c>
      <c r="V346" t="s">
        <v>1884</v>
      </c>
      <c r="W346" t="s">
        <v>1862</v>
      </c>
    </row>
    <row r="347" spans="1:23" ht="12.75">
      <c r="A347">
        <v>50007248</v>
      </c>
      <c r="B347" t="s">
        <v>2534</v>
      </c>
      <c r="C347" t="s">
        <v>26</v>
      </c>
      <c r="D347" t="s">
        <v>796</v>
      </c>
      <c r="E347" t="s">
        <v>797</v>
      </c>
      <c r="F347" t="s">
        <v>798</v>
      </c>
      <c r="G347" t="s">
        <v>2535</v>
      </c>
      <c r="H347" t="s">
        <v>654</v>
      </c>
      <c r="I347" t="s">
        <v>654</v>
      </c>
      <c r="J347" t="s">
        <v>1883</v>
      </c>
      <c r="K347" t="s">
        <v>1862</v>
      </c>
      <c r="L347" t="s">
        <v>1862</v>
      </c>
      <c r="M347" t="s">
        <v>1862</v>
      </c>
      <c r="N347" t="s">
        <v>1863</v>
      </c>
      <c r="O347" t="s">
        <v>1863</v>
      </c>
      <c r="P347" t="s">
        <v>1863</v>
      </c>
      <c r="Q347" t="s">
        <v>1884</v>
      </c>
      <c r="R347" t="s">
        <v>1884</v>
      </c>
      <c r="S347" t="s">
        <v>1931</v>
      </c>
      <c r="T347" t="s">
        <v>1865</v>
      </c>
      <c r="U347" t="s">
        <v>1865</v>
      </c>
      <c r="V347" t="s">
        <v>1865</v>
      </c>
      <c r="W347" t="s">
        <v>1863</v>
      </c>
    </row>
    <row r="348" spans="1:23" ht="12.75">
      <c r="A348">
        <v>50007327</v>
      </c>
      <c r="B348" t="s">
        <v>2536</v>
      </c>
      <c r="C348" t="s">
        <v>26</v>
      </c>
      <c r="D348" t="s">
        <v>799</v>
      </c>
      <c r="E348" t="s">
        <v>800</v>
      </c>
      <c r="F348" t="s">
        <v>801</v>
      </c>
      <c r="G348" t="s">
        <v>2537</v>
      </c>
      <c r="H348" t="s">
        <v>654</v>
      </c>
      <c r="I348" t="s">
        <v>654</v>
      </c>
      <c r="J348" t="s">
        <v>1883</v>
      </c>
      <c r="K348" t="s">
        <v>1862</v>
      </c>
      <c r="L348" t="s">
        <v>1862</v>
      </c>
      <c r="M348" t="s">
        <v>1862</v>
      </c>
      <c r="N348" t="s">
        <v>1863</v>
      </c>
      <c r="O348" t="s">
        <v>1863</v>
      </c>
      <c r="P348" t="s">
        <v>1863</v>
      </c>
      <c r="Q348" t="s">
        <v>1884</v>
      </c>
      <c r="R348" t="s">
        <v>1884</v>
      </c>
      <c r="S348" t="s">
        <v>1931</v>
      </c>
      <c r="T348" t="s">
        <v>1865</v>
      </c>
      <c r="U348" t="s">
        <v>1865</v>
      </c>
      <c r="V348" t="s">
        <v>1865</v>
      </c>
      <c r="W348" t="s">
        <v>1863</v>
      </c>
    </row>
    <row r="349" spans="1:23" ht="12.75">
      <c r="A349">
        <v>50007352</v>
      </c>
      <c r="B349" t="s">
        <v>2538</v>
      </c>
      <c r="C349" t="s">
        <v>26</v>
      </c>
      <c r="D349" t="s">
        <v>802</v>
      </c>
      <c r="E349" t="s">
        <v>803</v>
      </c>
      <c r="F349" t="s">
        <v>2539</v>
      </c>
      <c r="G349" t="s">
        <v>2540</v>
      </c>
      <c r="H349" t="s">
        <v>654</v>
      </c>
      <c r="I349" t="s">
        <v>654</v>
      </c>
      <c r="J349" t="s">
        <v>1883</v>
      </c>
      <c r="K349" t="s">
        <v>1862</v>
      </c>
      <c r="L349" t="s">
        <v>1862</v>
      </c>
      <c r="M349" t="s">
        <v>1862</v>
      </c>
      <c r="N349" t="s">
        <v>1863</v>
      </c>
      <c r="O349" t="s">
        <v>1863</v>
      </c>
      <c r="P349" t="s">
        <v>1863</v>
      </c>
      <c r="Q349" t="s">
        <v>1884</v>
      </c>
      <c r="R349" t="s">
        <v>1884</v>
      </c>
      <c r="S349" t="s">
        <v>1931</v>
      </c>
      <c r="T349" t="s">
        <v>1865</v>
      </c>
      <c r="U349" t="s">
        <v>1865</v>
      </c>
      <c r="V349" t="s">
        <v>1865</v>
      </c>
      <c r="W349" t="s">
        <v>1863</v>
      </c>
    </row>
    <row r="350" spans="1:23" ht="12.75">
      <c r="A350">
        <v>50007376</v>
      </c>
      <c r="B350" t="s">
        <v>2541</v>
      </c>
      <c r="C350" t="s">
        <v>23</v>
      </c>
      <c r="D350" t="s">
        <v>667</v>
      </c>
      <c r="E350" t="s">
        <v>668</v>
      </c>
      <c r="F350" t="s">
        <v>669</v>
      </c>
      <c r="G350" t="s">
        <v>2542</v>
      </c>
      <c r="H350" t="s">
        <v>654</v>
      </c>
      <c r="I350" t="s">
        <v>654</v>
      </c>
      <c r="J350" t="s">
        <v>1883</v>
      </c>
      <c r="K350" t="s">
        <v>1862</v>
      </c>
      <c r="L350" t="s">
        <v>1862</v>
      </c>
      <c r="M350" t="s">
        <v>1863</v>
      </c>
      <c r="N350" t="s">
        <v>1862</v>
      </c>
      <c r="O350" t="s">
        <v>1863</v>
      </c>
      <c r="P350" t="s">
        <v>1863</v>
      </c>
      <c r="Q350" t="s">
        <v>1884</v>
      </c>
      <c r="R350" t="s">
        <v>1884</v>
      </c>
      <c r="S350" t="s">
        <v>1865</v>
      </c>
      <c r="T350" t="s">
        <v>1884</v>
      </c>
      <c r="U350" t="s">
        <v>1865</v>
      </c>
      <c r="V350" t="s">
        <v>1865</v>
      </c>
      <c r="W350" t="s">
        <v>1862</v>
      </c>
    </row>
    <row r="351" spans="1:23" ht="12.75">
      <c r="A351">
        <v>50007388</v>
      </c>
      <c r="B351" t="s">
        <v>2543</v>
      </c>
      <c r="C351" t="s">
        <v>26</v>
      </c>
      <c r="D351" t="s">
        <v>804</v>
      </c>
      <c r="E351" t="s">
        <v>805</v>
      </c>
      <c r="F351" t="s">
        <v>1786</v>
      </c>
      <c r="G351" t="s">
        <v>2544</v>
      </c>
      <c r="H351" t="s">
        <v>654</v>
      </c>
      <c r="I351" t="s">
        <v>654</v>
      </c>
      <c r="J351" t="s">
        <v>1883</v>
      </c>
      <c r="K351" t="s">
        <v>1862</v>
      </c>
      <c r="L351" t="s">
        <v>1862</v>
      </c>
      <c r="M351" t="s">
        <v>1863</v>
      </c>
      <c r="N351" t="s">
        <v>1863</v>
      </c>
      <c r="O351" t="s">
        <v>1863</v>
      </c>
      <c r="P351" t="s">
        <v>1863</v>
      </c>
      <c r="Q351" t="s">
        <v>1884</v>
      </c>
      <c r="R351" t="s">
        <v>1884</v>
      </c>
      <c r="S351" t="s">
        <v>1865</v>
      </c>
      <c r="T351" t="s">
        <v>1865</v>
      </c>
      <c r="U351" t="s">
        <v>1865</v>
      </c>
      <c r="V351" t="s">
        <v>1865</v>
      </c>
      <c r="W351" t="s">
        <v>1863</v>
      </c>
    </row>
    <row r="352" spans="1:23" ht="12.75">
      <c r="A352">
        <v>50007421</v>
      </c>
      <c r="B352" t="s">
        <v>2545</v>
      </c>
      <c r="C352" t="s">
        <v>26</v>
      </c>
      <c r="D352" t="s">
        <v>806</v>
      </c>
      <c r="E352" t="s">
        <v>807</v>
      </c>
      <c r="F352" t="s">
        <v>808</v>
      </c>
      <c r="G352" t="s">
        <v>2546</v>
      </c>
      <c r="H352" t="s">
        <v>654</v>
      </c>
      <c r="I352" t="s">
        <v>654</v>
      </c>
      <c r="J352" t="s">
        <v>1883</v>
      </c>
      <c r="K352" t="s">
        <v>1862</v>
      </c>
      <c r="L352" t="s">
        <v>1862</v>
      </c>
      <c r="M352" t="s">
        <v>1862</v>
      </c>
      <c r="N352" t="s">
        <v>1863</v>
      </c>
      <c r="O352" t="s">
        <v>1863</v>
      </c>
      <c r="P352" t="s">
        <v>1863</v>
      </c>
      <c r="Q352" t="s">
        <v>1884</v>
      </c>
      <c r="R352" t="s">
        <v>1884</v>
      </c>
      <c r="S352" t="s">
        <v>1931</v>
      </c>
      <c r="T352" t="s">
        <v>1865</v>
      </c>
      <c r="U352" t="s">
        <v>1865</v>
      </c>
      <c r="V352" t="s">
        <v>1865</v>
      </c>
      <c r="W352" t="s">
        <v>1863</v>
      </c>
    </row>
    <row r="353" spans="1:23" ht="12.75">
      <c r="A353">
        <v>50007431</v>
      </c>
      <c r="B353" t="s">
        <v>2547</v>
      </c>
      <c r="C353" t="s">
        <v>26</v>
      </c>
      <c r="D353" t="s">
        <v>809</v>
      </c>
      <c r="E353" t="s">
        <v>810</v>
      </c>
      <c r="F353" t="s">
        <v>811</v>
      </c>
      <c r="G353" t="s">
        <v>2548</v>
      </c>
      <c r="H353" t="s">
        <v>654</v>
      </c>
      <c r="I353" t="s">
        <v>654</v>
      </c>
      <c r="J353" t="s">
        <v>1883</v>
      </c>
      <c r="K353" t="s">
        <v>1862</v>
      </c>
      <c r="L353" t="s">
        <v>1862</v>
      </c>
      <c r="M353" t="s">
        <v>1862</v>
      </c>
      <c r="N353" t="s">
        <v>1863</v>
      </c>
      <c r="O353" t="s">
        <v>1863</v>
      </c>
      <c r="P353" t="s">
        <v>1863</v>
      </c>
      <c r="Q353" t="s">
        <v>1884</v>
      </c>
      <c r="R353" t="s">
        <v>1884</v>
      </c>
      <c r="S353" t="s">
        <v>1931</v>
      </c>
      <c r="T353" t="s">
        <v>1865</v>
      </c>
      <c r="U353" t="s">
        <v>1865</v>
      </c>
      <c r="V353" t="s">
        <v>1865</v>
      </c>
      <c r="W353" t="s">
        <v>1863</v>
      </c>
    </row>
    <row r="354" spans="1:23" ht="12.75">
      <c r="A354">
        <v>50007467</v>
      </c>
      <c r="B354" t="s">
        <v>2549</v>
      </c>
      <c r="C354" t="s">
        <v>64</v>
      </c>
      <c r="D354" t="s">
        <v>887</v>
      </c>
      <c r="E354" t="s">
        <v>888</v>
      </c>
      <c r="F354" t="s">
        <v>889</v>
      </c>
      <c r="G354" t="s">
        <v>2550</v>
      </c>
      <c r="H354" t="s">
        <v>654</v>
      </c>
      <c r="I354" t="s">
        <v>654</v>
      </c>
      <c r="J354" t="s">
        <v>1883</v>
      </c>
      <c r="K354" t="s">
        <v>1863</v>
      </c>
      <c r="L354" t="s">
        <v>1862</v>
      </c>
      <c r="M354" t="s">
        <v>1862</v>
      </c>
      <c r="N354" t="s">
        <v>1863</v>
      </c>
      <c r="O354" t="s">
        <v>1863</v>
      </c>
      <c r="P354" t="s">
        <v>1863</v>
      </c>
      <c r="Q354" t="s">
        <v>1865</v>
      </c>
      <c r="R354" t="s">
        <v>1884</v>
      </c>
      <c r="S354" t="s">
        <v>1931</v>
      </c>
      <c r="T354" t="s">
        <v>1865</v>
      </c>
      <c r="U354" t="s">
        <v>1865</v>
      </c>
      <c r="V354" t="s">
        <v>1865</v>
      </c>
      <c r="W354" t="s">
        <v>1863</v>
      </c>
    </row>
    <row r="355" spans="1:23" ht="12.75">
      <c r="A355">
        <v>50007479</v>
      </c>
      <c r="B355" t="s">
        <v>2551</v>
      </c>
      <c r="C355" t="s">
        <v>26</v>
      </c>
      <c r="D355" t="s">
        <v>812</v>
      </c>
      <c r="E355" t="s">
        <v>813</v>
      </c>
      <c r="F355" t="s">
        <v>814</v>
      </c>
      <c r="G355" t="s">
        <v>2552</v>
      </c>
      <c r="H355" t="s">
        <v>654</v>
      </c>
      <c r="I355" t="s">
        <v>654</v>
      </c>
      <c r="J355" t="s">
        <v>1883</v>
      </c>
      <c r="K355" t="s">
        <v>1862</v>
      </c>
      <c r="L355" t="s">
        <v>1862</v>
      </c>
      <c r="M355" t="s">
        <v>1863</v>
      </c>
      <c r="N355" t="s">
        <v>1863</v>
      </c>
      <c r="O355" t="s">
        <v>1863</v>
      </c>
      <c r="P355" t="s">
        <v>1863</v>
      </c>
      <c r="Q355" t="s">
        <v>1884</v>
      </c>
      <c r="R355" t="s">
        <v>1884</v>
      </c>
      <c r="S355" t="s">
        <v>1865</v>
      </c>
      <c r="T355" t="s">
        <v>1865</v>
      </c>
      <c r="U355" t="s">
        <v>1865</v>
      </c>
      <c r="V355" t="s">
        <v>1865</v>
      </c>
      <c r="W355" t="s">
        <v>1863</v>
      </c>
    </row>
    <row r="356" spans="1:23" ht="12.75">
      <c r="A356">
        <v>50007492</v>
      </c>
      <c r="B356" t="s">
        <v>2553</v>
      </c>
      <c r="C356" t="s">
        <v>940</v>
      </c>
      <c r="D356" t="s">
        <v>941</v>
      </c>
      <c r="E356" t="s">
        <v>942</v>
      </c>
      <c r="F356" t="s">
        <v>943</v>
      </c>
      <c r="G356" t="s">
        <v>2554</v>
      </c>
      <c r="H356" t="s">
        <v>654</v>
      </c>
      <c r="I356" t="s">
        <v>654</v>
      </c>
      <c r="J356" t="s">
        <v>1883</v>
      </c>
      <c r="K356" t="s">
        <v>1863</v>
      </c>
      <c r="L356" t="s">
        <v>1863</v>
      </c>
      <c r="M356" t="s">
        <v>1862</v>
      </c>
      <c r="N356" t="s">
        <v>1862</v>
      </c>
      <c r="O356" t="s">
        <v>1862</v>
      </c>
      <c r="P356" t="s">
        <v>1862</v>
      </c>
      <c r="Q356" t="s">
        <v>1865</v>
      </c>
      <c r="R356" t="s">
        <v>1865</v>
      </c>
      <c r="S356" t="s">
        <v>1884</v>
      </c>
      <c r="T356" t="s">
        <v>1884</v>
      </c>
      <c r="U356" t="s">
        <v>1884</v>
      </c>
      <c r="V356" t="s">
        <v>1884</v>
      </c>
      <c r="W356" t="s">
        <v>1862</v>
      </c>
    </row>
    <row r="357" spans="1:23" ht="12.75">
      <c r="A357">
        <v>50007509</v>
      </c>
      <c r="B357" t="s">
        <v>2555</v>
      </c>
      <c r="C357" t="s">
        <v>26</v>
      </c>
      <c r="D357" t="s">
        <v>815</v>
      </c>
      <c r="E357" t="s">
        <v>816</v>
      </c>
      <c r="F357" t="s">
        <v>1787</v>
      </c>
      <c r="G357" t="s">
        <v>2556</v>
      </c>
      <c r="H357" t="s">
        <v>654</v>
      </c>
      <c r="I357" t="s">
        <v>654</v>
      </c>
      <c r="J357" t="s">
        <v>1883</v>
      </c>
      <c r="K357" t="s">
        <v>1862</v>
      </c>
      <c r="L357" t="s">
        <v>1862</v>
      </c>
      <c r="M357" t="s">
        <v>1862</v>
      </c>
      <c r="N357" t="s">
        <v>1863</v>
      </c>
      <c r="O357" t="s">
        <v>1863</v>
      </c>
      <c r="P357" t="s">
        <v>1863</v>
      </c>
      <c r="Q357" t="s">
        <v>1884</v>
      </c>
      <c r="R357" t="s">
        <v>1884</v>
      </c>
      <c r="S357" t="s">
        <v>1931</v>
      </c>
      <c r="T357" t="s">
        <v>1865</v>
      </c>
      <c r="U357" t="s">
        <v>1865</v>
      </c>
      <c r="V357" t="s">
        <v>1865</v>
      </c>
      <c r="W357" t="s">
        <v>1863</v>
      </c>
    </row>
    <row r="358" spans="1:23" ht="12.75">
      <c r="A358">
        <v>50007534</v>
      </c>
      <c r="B358" t="s">
        <v>2557</v>
      </c>
      <c r="C358" t="s">
        <v>26</v>
      </c>
      <c r="D358" t="s">
        <v>817</v>
      </c>
      <c r="E358" t="s">
        <v>818</v>
      </c>
      <c r="F358" t="s">
        <v>819</v>
      </c>
      <c r="G358" t="s">
        <v>2558</v>
      </c>
      <c r="H358" t="s">
        <v>654</v>
      </c>
      <c r="I358" t="s">
        <v>654</v>
      </c>
      <c r="J358" t="s">
        <v>1883</v>
      </c>
      <c r="K358" t="s">
        <v>1862</v>
      </c>
      <c r="L358" t="s">
        <v>1862</v>
      </c>
      <c r="M358" t="s">
        <v>1863</v>
      </c>
      <c r="N358" t="s">
        <v>1863</v>
      </c>
      <c r="O358" t="s">
        <v>1863</v>
      </c>
      <c r="P358" t="s">
        <v>1863</v>
      </c>
      <c r="Q358" t="s">
        <v>1884</v>
      </c>
      <c r="R358" t="s">
        <v>1884</v>
      </c>
      <c r="S358" t="s">
        <v>1865</v>
      </c>
      <c r="T358" t="s">
        <v>1865</v>
      </c>
      <c r="U358" t="s">
        <v>1865</v>
      </c>
      <c r="V358" t="s">
        <v>1865</v>
      </c>
      <c r="W358" t="s">
        <v>1863</v>
      </c>
    </row>
    <row r="359" spans="1:23" ht="12.75">
      <c r="A359">
        <v>50007716</v>
      </c>
      <c r="B359" t="s">
        <v>2103</v>
      </c>
      <c r="C359" t="s">
        <v>64</v>
      </c>
      <c r="D359" t="s">
        <v>890</v>
      </c>
      <c r="E359" t="s">
        <v>891</v>
      </c>
      <c r="F359" t="s">
        <v>892</v>
      </c>
      <c r="G359" t="s">
        <v>2559</v>
      </c>
      <c r="H359" t="s">
        <v>654</v>
      </c>
      <c r="I359" t="s">
        <v>654</v>
      </c>
      <c r="J359" t="s">
        <v>1883</v>
      </c>
      <c r="K359" t="s">
        <v>1863</v>
      </c>
      <c r="L359" t="s">
        <v>1862</v>
      </c>
      <c r="M359" t="s">
        <v>1862</v>
      </c>
      <c r="N359" t="s">
        <v>1862</v>
      </c>
      <c r="O359" t="s">
        <v>1862</v>
      </c>
      <c r="P359" t="s">
        <v>1862</v>
      </c>
      <c r="Q359" t="s">
        <v>1865</v>
      </c>
      <c r="R359" t="s">
        <v>1884</v>
      </c>
      <c r="S359" t="s">
        <v>1884</v>
      </c>
      <c r="T359" t="s">
        <v>1884</v>
      </c>
      <c r="U359" t="s">
        <v>2349</v>
      </c>
      <c r="V359" t="s">
        <v>2349</v>
      </c>
      <c r="W359" t="s">
        <v>1862</v>
      </c>
    </row>
    <row r="360" spans="1:23" ht="12.75">
      <c r="A360">
        <v>50007728</v>
      </c>
      <c r="B360" t="s">
        <v>1881</v>
      </c>
      <c r="C360" t="s">
        <v>26</v>
      </c>
      <c r="D360" t="s">
        <v>820</v>
      </c>
      <c r="E360" t="s">
        <v>821</v>
      </c>
      <c r="F360" t="s">
        <v>822</v>
      </c>
      <c r="G360" t="s">
        <v>2560</v>
      </c>
      <c r="H360" t="s">
        <v>654</v>
      </c>
      <c r="I360" t="s">
        <v>654</v>
      </c>
      <c r="J360" t="s">
        <v>1883</v>
      </c>
      <c r="K360" t="s">
        <v>1862</v>
      </c>
      <c r="L360" t="s">
        <v>1862</v>
      </c>
      <c r="M360" t="s">
        <v>1863</v>
      </c>
      <c r="N360" t="s">
        <v>1862</v>
      </c>
      <c r="O360" t="s">
        <v>1862</v>
      </c>
      <c r="P360" t="s">
        <v>1863</v>
      </c>
      <c r="Q360" t="s">
        <v>1884</v>
      </c>
      <c r="R360" t="s">
        <v>1884</v>
      </c>
      <c r="S360" t="s">
        <v>1865</v>
      </c>
      <c r="T360" t="s">
        <v>1884</v>
      </c>
      <c r="U360" t="s">
        <v>1884</v>
      </c>
      <c r="V360" t="s">
        <v>1865</v>
      </c>
      <c r="W360" t="s">
        <v>1862</v>
      </c>
    </row>
    <row r="361" spans="1:23" ht="12.75">
      <c r="A361">
        <v>50007731</v>
      </c>
      <c r="B361" t="s">
        <v>1907</v>
      </c>
      <c r="C361" t="s">
        <v>26</v>
      </c>
      <c r="D361" t="s">
        <v>2561</v>
      </c>
      <c r="E361" t="s">
        <v>823</v>
      </c>
      <c r="F361" t="s">
        <v>1788</v>
      </c>
      <c r="G361" t="s">
        <v>2562</v>
      </c>
      <c r="H361" t="s">
        <v>654</v>
      </c>
      <c r="I361" t="s">
        <v>654</v>
      </c>
      <c r="J361" t="s">
        <v>1883</v>
      </c>
      <c r="K361" t="s">
        <v>1862</v>
      </c>
      <c r="L361" t="s">
        <v>1862</v>
      </c>
      <c r="M361" t="s">
        <v>1862</v>
      </c>
      <c r="N361" t="s">
        <v>1863</v>
      </c>
      <c r="O361" t="s">
        <v>1863</v>
      </c>
      <c r="P361" t="s">
        <v>1863</v>
      </c>
      <c r="Q361" t="s">
        <v>1884</v>
      </c>
      <c r="R361" t="s">
        <v>1884</v>
      </c>
      <c r="S361" t="s">
        <v>1931</v>
      </c>
      <c r="T361" t="s">
        <v>1865</v>
      </c>
      <c r="U361" t="s">
        <v>1865</v>
      </c>
      <c r="V361" t="s">
        <v>1865</v>
      </c>
      <c r="W361" t="s">
        <v>1863</v>
      </c>
    </row>
    <row r="362" spans="1:23" ht="12.75">
      <c r="A362">
        <v>50007777</v>
      </c>
      <c r="B362" t="s">
        <v>2563</v>
      </c>
      <c r="C362" t="s">
        <v>26</v>
      </c>
      <c r="D362" t="s">
        <v>824</v>
      </c>
      <c r="E362" t="s">
        <v>825</v>
      </c>
      <c r="F362" t="s">
        <v>2564</v>
      </c>
      <c r="G362" t="s">
        <v>2565</v>
      </c>
      <c r="H362" t="s">
        <v>654</v>
      </c>
      <c r="I362" t="s">
        <v>654</v>
      </c>
      <c r="J362" t="s">
        <v>1883</v>
      </c>
      <c r="K362" t="s">
        <v>1862</v>
      </c>
      <c r="L362" t="s">
        <v>1862</v>
      </c>
      <c r="M362" t="s">
        <v>1863</v>
      </c>
      <c r="N362" t="s">
        <v>1863</v>
      </c>
      <c r="O362" t="s">
        <v>1863</v>
      </c>
      <c r="P362" t="s">
        <v>1863</v>
      </c>
      <c r="Q362" t="s">
        <v>1884</v>
      </c>
      <c r="R362" t="s">
        <v>1884</v>
      </c>
      <c r="S362" t="s">
        <v>1865</v>
      </c>
      <c r="T362" t="s">
        <v>1865</v>
      </c>
      <c r="U362" t="s">
        <v>1865</v>
      </c>
      <c r="V362" t="s">
        <v>1865</v>
      </c>
      <c r="W362" t="s">
        <v>1863</v>
      </c>
    </row>
    <row r="363" spans="1:23" ht="12.75">
      <c r="A363">
        <v>50007789</v>
      </c>
      <c r="B363" t="s">
        <v>2566</v>
      </c>
      <c r="C363" t="s">
        <v>26</v>
      </c>
      <c r="D363" t="s">
        <v>2567</v>
      </c>
      <c r="E363" t="s">
        <v>826</v>
      </c>
      <c r="F363" t="s">
        <v>1789</v>
      </c>
      <c r="G363" t="s">
        <v>2568</v>
      </c>
      <c r="H363" t="s">
        <v>654</v>
      </c>
      <c r="I363" t="s">
        <v>654</v>
      </c>
      <c r="J363" t="s">
        <v>1883</v>
      </c>
      <c r="K363" t="s">
        <v>1862</v>
      </c>
      <c r="L363" t="s">
        <v>1862</v>
      </c>
      <c r="M363" t="s">
        <v>1862</v>
      </c>
      <c r="N363" t="s">
        <v>1863</v>
      </c>
      <c r="O363" t="s">
        <v>1863</v>
      </c>
      <c r="P363" t="s">
        <v>1863</v>
      </c>
      <c r="Q363" t="s">
        <v>1884</v>
      </c>
      <c r="R363" t="s">
        <v>1884</v>
      </c>
      <c r="S363" t="s">
        <v>1931</v>
      </c>
      <c r="T363" t="s">
        <v>1865</v>
      </c>
      <c r="U363" t="s">
        <v>1865</v>
      </c>
      <c r="V363" t="s">
        <v>1865</v>
      </c>
      <c r="W363" t="s">
        <v>1863</v>
      </c>
    </row>
    <row r="364" spans="1:23" ht="12.75">
      <c r="A364">
        <v>50007790</v>
      </c>
      <c r="B364" t="s">
        <v>2569</v>
      </c>
      <c r="C364" t="s">
        <v>26</v>
      </c>
      <c r="D364" t="s">
        <v>827</v>
      </c>
      <c r="E364" t="s">
        <v>828</v>
      </c>
      <c r="F364" t="s">
        <v>829</v>
      </c>
      <c r="G364" t="s">
        <v>2570</v>
      </c>
      <c r="H364" t="s">
        <v>654</v>
      </c>
      <c r="I364" t="s">
        <v>654</v>
      </c>
      <c r="J364" t="s">
        <v>1883</v>
      </c>
      <c r="K364" t="s">
        <v>1862</v>
      </c>
      <c r="L364" t="s">
        <v>1862</v>
      </c>
      <c r="M364" t="s">
        <v>1863</v>
      </c>
      <c r="N364" t="s">
        <v>1863</v>
      </c>
      <c r="O364" t="s">
        <v>1863</v>
      </c>
      <c r="P364" t="s">
        <v>1863</v>
      </c>
      <c r="Q364" t="s">
        <v>1884</v>
      </c>
      <c r="R364" t="s">
        <v>1884</v>
      </c>
      <c r="S364" t="s">
        <v>1865</v>
      </c>
      <c r="T364" t="s">
        <v>1865</v>
      </c>
      <c r="U364" t="s">
        <v>1865</v>
      </c>
      <c r="V364" t="s">
        <v>1865</v>
      </c>
      <c r="W364" t="s">
        <v>1863</v>
      </c>
    </row>
    <row r="365" spans="1:23" ht="12.75">
      <c r="A365">
        <v>50007807</v>
      </c>
      <c r="B365" t="s">
        <v>2571</v>
      </c>
      <c r="C365" t="s">
        <v>26</v>
      </c>
      <c r="D365" t="s">
        <v>830</v>
      </c>
      <c r="E365" t="s">
        <v>831</v>
      </c>
      <c r="F365" t="s">
        <v>832</v>
      </c>
      <c r="H365" t="s">
        <v>654</v>
      </c>
      <c r="I365" t="s">
        <v>654</v>
      </c>
      <c r="J365" t="s">
        <v>1883</v>
      </c>
      <c r="K365" t="s">
        <v>1862</v>
      </c>
      <c r="L365" t="s">
        <v>1862</v>
      </c>
      <c r="M365" t="s">
        <v>1863</v>
      </c>
      <c r="N365" t="s">
        <v>1863</v>
      </c>
      <c r="O365" t="s">
        <v>1863</v>
      </c>
      <c r="P365" t="s">
        <v>1863</v>
      </c>
      <c r="Q365" t="s">
        <v>1884</v>
      </c>
      <c r="R365" t="s">
        <v>1884</v>
      </c>
      <c r="S365" t="s">
        <v>1865</v>
      </c>
      <c r="T365" t="s">
        <v>1865</v>
      </c>
      <c r="U365" t="s">
        <v>1865</v>
      </c>
      <c r="V365" t="s">
        <v>1865</v>
      </c>
      <c r="W365" t="s">
        <v>1863</v>
      </c>
    </row>
    <row r="366" spans="1:23" ht="12.75">
      <c r="A366">
        <v>50007856</v>
      </c>
      <c r="B366" t="s">
        <v>2572</v>
      </c>
      <c r="C366" t="s">
        <v>26</v>
      </c>
      <c r="D366" t="s">
        <v>833</v>
      </c>
      <c r="E366" t="s">
        <v>834</v>
      </c>
      <c r="F366" t="s">
        <v>835</v>
      </c>
      <c r="G366" t="s">
        <v>2573</v>
      </c>
      <c r="H366" t="s">
        <v>654</v>
      </c>
      <c r="I366" t="s">
        <v>654</v>
      </c>
      <c r="J366" t="s">
        <v>1883</v>
      </c>
      <c r="K366" t="s">
        <v>1862</v>
      </c>
      <c r="L366" t="s">
        <v>1862</v>
      </c>
      <c r="M366" t="s">
        <v>1862</v>
      </c>
      <c r="N366" t="s">
        <v>1862</v>
      </c>
      <c r="O366" t="s">
        <v>1862</v>
      </c>
      <c r="P366" t="s">
        <v>1862</v>
      </c>
      <c r="Q366" t="s">
        <v>1884</v>
      </c>
      <c r="R366" t="s">
        <v>1884</v>
      </c>
      <c r="S366" t="s">
        <v>1884</v>
      </c>
      <c r="T366" t="s">
        <v>1884</v>
      </c>
      <c r="U366" t="s">
        <v>2349</v>
      </c>
      <c r="V366" t="s">
        <v>2349</v>
      </c>
      <c r="W366" t="s">
        <v>1862</v>
      </c>
    </row>
    <row r="367" spans="1:23" ht="12.75">
      <c r="A367">
        <v>50007996</v>
      </c>
      <c r="B367" t="s">
        <v>2574</v>
      </c>
      <c r="C367" t="s">
        <v>26</v>
      </c>
      <c r="D367" t="s">
        <v>836</v>
      </c>
      <c r="E367" t="s">
        <v>837</v>
      </c>
      <c r="F367" t="s">
        <v>838</v>
      </c>
      <c r="H367" t="s">
        <v>654</v>
      </c>
      <c r="I367" t="s">
        <v>654</v>
      </c>
      <c r="J367" t="s">
        <v>1883</v>
      </c>
      <c r="K367" t="s">
        <v>1862</v>
      </c>
      <c r="L367" t="s">
        <v>1862</v>
      </c>
      <c r="M367" t="s">
        <v>1863</v>
      </c>
      <c r="N367" t="s">
        <v>1863</v>
      </c>
      <c r="O367" t="s">
        <v>1863</v>
      </c>
      <c r="P367" t="s">
        <v>1863</v>
      </c>
      <c r="Q367" t="s">
        <v>1884</v>
      </c>
      <c r="R367" t="s">
        <v>1884</v>
      </c>
      <c r="S367" t="s">
        <v>1865</v>
      </c>
      <c r="T367" t="s">
        <v>1865</v>
      </c>
      <c r="U367" t="s">
        <v>1865</v>
      </c>
      <c r="V367" t="s">
        <v>1865</v>
      </c>
      <c r="W367" t="s">
        <v>1863</v>
      </c>
    </row>
    <row r="368" spans="1:23" ht="12.75">
      <c r="A368">
        <v>50008034</v>
      </c>
      <c r="B368" t="s">
        <v>2575</v>
      </c>
      <c r="C368" t="s">
        <v>26</v>
      </c>
      <c r="D368" t="s">
        <v>839</v>
      </c>
      <c r="E368" t="s">
        <v>840</v>
      </c>
      <c r="F368" t="s">
        <v>841</v>
      </c>
      <c r="G368" t="s">
        <v>2576</v>
      </c>
      <c r="H368" t="s">
        <v>654</v>
      </c>
      <c r="I368" t="s">
        <v>654</v>
      </c>
      <c r="J368" t="s">
        <v>1883</v>
      </c>
      <c r="K368" t="s">
        <v>1862</v>
      </c>
      <c r="L368" t="s">
        <v>1862</v>
      </c>
      <c r="M368" t="s">
        <v>1863</v>
      </c>
      <c r="N368" t="s">
        <v>1863</v>
      </c>
      <c r="O368" t="s">
        <v>1863</v>
      </c>
      <c r="P368" t="s">
        <v>1863</v>
      </c>
      <c r="Q368" t="s">
        <v>1884</v>
      </c>
      <c r="R368" t="s">
        <v>1884</v>
      </c>
      <c r="S368" t="s">
        <v>1865</v>
      </c>
      <c r="T368" t="s">
        <v>1865</v>
      </c>
      <c r="U368" t="s">
        <v>1865</v>
      </c>
      <c r="V368" t="s">
        <v>1865</v>
      </c>
      <c r="W368" t="s">
        <v>1863</v>
      </c>
    </row>
    <row r="369" spans="1:23" ht="12.75">
      <c r="A369">
        <v>50008125</v>
      </c>
      <c r="B369" t="s">
        <v>2577</v>
      </c>
      <c r="C369" t="s">
        <v>335</v>
      </c>
      <c r="D369" t="s">
        <v>1590</v>
      </c>
      <c r="E369" t="s">
        <v>1591</v>
      </c>
      <c r="F369" t="s">
        <v>1592</v>
      </c>
      <c r="G369" t="s">
        <v>2578</v>
      </c>
      <c r="H369" t="s">
        <v>654</v>
      </c>
      <c r="I369" t="s">
        <v>654</v>
      </c>
      <c r="J369" t="s">
        <v>1861</v>
      </c>
      <c r="K369" t="s">
        <v>1863</v>
      </c>
      <c r="L369" t="s">
        <v>1862</v>
      </c>
      <c r="M369" t="s">
        <v>1862</v>
      </c>
      <c r="N369" t="s">
        <v>1862</v>
      </c>
      <c r="O369" t="s">
        <v>1863</v>
      </c>
      <c r="P369" t="s">
        <v>1863</v>
      </c>
      <c r="Q369" t="s">
        <v>1865</v>
      </c>
      <c r="R369" t="s">
        <v>1864</v>
      </c>
      <c r="S369" t="s">
        <v>1864</v>
      </c>
      <c r="T369" t="s">
        <v>1864</v>
      </c>
      <c r="U369" t="s">
        <v>1865</v>
      </c>
      <c r="V369" t="s">
        <v>1865</v>
      </c>
      <c r="W369" t="s">
        <v>1862</v>
      </c>
    </row>
    <row r="370" spans="1:23" ht="12.75">
      <c r="A370">
        <v>50008149</v>
      </c>
      <c r="B370" t="s">
        <v>2579</v>
      </c>
      <c r="C370" t="s">
        <v>100</v>
      </c>
      <c r="D370" t="s">
        <v>1318</v>
      </c>
      <c r="E370" t="s">
        <v>1319</v>
      </c>
      <c r="F370" t="s">
        <v>1320</v>
      </c>
      <c r="G370" t="s">
        <v>2580</v>
      </c>
      <c r="H370" t="s">
        <v>654</v>
      </c>
      <c r="I370" t="s">
        <v>654</v>
      </c>
      <c r="J370" t="s">
        <v>1861</v>
      </c>
      <c r="K370" t="s">
        <v>1862</v>
      </c>
      <c r="L370" t="s">
        <v>1863</v>
      </c>
      <c r="M370" t="s">
        <v>1863</v>
      </c>
      <c r="N370" t="s">
        <v>1863</v>
      </c>
      <c r="O370" t="s">
        <v>1863</v>
      </c>
      <c r="P370" t="s">
        <v>1863</v>
      </c>
      <c r="Q370" t="s">
        <v>1864</v>
      </c>
      <c r="R370" t="s">
        <v>1865</v>
      </c>
      <c r="S370" t="s">
        <v>1865</v>
      </c>
      <c r="T370" t="s">
        <v>1865</v>
      </c>
      <c r="U370" t="s">
        <v>1865</v>
      </c>
      <c r="V370" t="s">
        <v>1865</v>
      </c>
      <c r="W370" t="s">
        <v>1863</v>
      </c>
    </row>
    <row r="371" spans="1:23" ht="12.75">
      <c r="A371">
        <v>50008174</v>
      </c>
      <c r="B371" t="s">
        <v>2581</v>
      </c>
      <c r="C371" t="s">
        <v>335</v>
      </c>
      <c r="D371" t="s">
        <v>1593</v>
      </c>
      <c r="E371" t="s">
        <v>1594</v>
      </c>
      <c r="F371" t="s">
        <v>1595</v>
      </c>
      <c r="G371" t="s">
        <v>2582</v>
      </c>
      <c r="H371" t="s">
        <v>654</v>
      </c>
      <c r="I371" t="s">
        <v>654</v>
      </c>
      <c r="J371" t="s">
        <v>1861</v>
      </c>
      <c r="K371" t="s">
        <v>1863</v>
      </c>
      <c r="L371" t="s">
        <v>1862</v>
      </c>
      <c r="M371" t="s">
        <v>1862</v>
      </c>
      <c r="N371" t="s">
        <v>1863</v>
      </c>
      <c r="O371" t="s">
        <v>1863</v>
      </c>
      <c r="P371" t="s">
        <v>1863</v>
      </c>
      <c r="Q371" t="s">
        <v>1865</v>
      </c>
      <c r="R371" t="s">
        <v>1864</v>
      </c>
      <c r="S371" t="s">
        <v>1864</v>
      </c>
      <c r="T371" t="s">
        <v>1865</v>
      </c>
      <c r="U371" t="s">
        <v>1865</v>
      </c>
      <c r="V371" t="s">
        <v>1865</v>
      </c>
      <c r="W371" t="s">
        <v>1863</v>
      </c>
    </row>
    <row r="372" spans="1:23" ht="12.75">
      <c r="A372">
        <v>50008186</v>
      </c>
      <c r="B372" t="s">
        <v>2583</v>
      </c>
      <c r="C372" t="s">
        <v>335</v>
      </c>
      <c r="D372" t="s">
        <v>1596</v>
      </c>
      <c r="E372" t="s">
        <v>1597</v>
      </c>
      <c r="F372" t="s">
        <v>1598</v>
      </c>
      <c r="G372" t="s">
        <v>2584</v>
      </c>
      <c r="H372" t="s">
        <v>654</v>
      </c>
      <c r="I372" t="s">
        <v>654</v>
      </c>
      <c r="J372" t="s">
        <v>1861</v>
      </c>
      <c r="K372" t="s">
        <v>1863</v>
      </c>
      <c r="L372" t="s">
        <v>1862</v>
      </c>
      <c r="M372" t="s">
        <v>1862</v>
      </c>
      <c r="N372" t="s">
        <v>1863</v>
      </c>
      <c r="O372" t="s">
        <v>1863</v>
      </c>
      <c r="P372" t="s">
        <v>1863</v>
      </c>
      <c r="Q372" t="s">
        <v>1865</v>
      </c>
      <c r="R372" t="s">
        <v>1864</v>
      </c>
      <c r="S372" t="s">
        <v>1864</v>
      </c>
      <c r="T372" t="s">
        <v>1865</v>
      </c>
      <c r="U372" t="s">
        <v>1865</v>
      </c>
      <c r="V372" t="s">
        <v>1865</v>
      </c>
      <c r="W372" t="s">
        <v>1863</v>
      </c>
    </row>
    <row r="373" spans="1:23" ht="12.75">
      <c r="A373">
        <v>50008198</v>
      </c>
      <c r="B373" t="s">
        <v>2585</v>
      </c>
      <c r="C373" t="s">
        <v>335</v>
      </c>
      <c r="D373" t="s">
        <v>1599</v>
      </c>
      <c r="E373" t="s">
        <v>1600</v>
      </c>
      <c r="F373" t="s">
        <v>1601</v>
      </c>
      <c r="G373" t="s">
        <v>2586</v>
      </c>
      <c r="H373" t="s">
        <v>654</v>
      </c>
      <c r="I373" t="s">
        <v>654</v>
      </c>
      <c r="J373" t="s">
        <v>1861</v>
      </c>
      <c r="K373" t="s">
        <v>1863</v>
      </c>
      <c r="L373" t="s">
        <v>1862</v>
      </c>
      <c r="M373" t="s">
        <v>1862</v>
      </c>
      <c r="N373" t="s">
        <v>1863</v>
      </c>
      <c r="O373" t="s">
        <v>1863</v>
      </c>
      <c r="P373" t="s">
        <v>1863</v>
      </c>
      <c r="Q373" t="s">
        <v>1865</v>
      </c>
      <c r="R373" t="s">
        <v>1864</v>
      </c>
      <c r="S373" t="s">
        <v>1864</v>
      </c>
      <c r="T373" t="s">
        <v>1865</v>
      </c>
      <c r="U373" t="s">
        <v>1865</v>
      </c>
      <c r="V373" t="s">
        <v>1865</v>
      </c>
      <c r="W373" t="s">
        <v>1863</v>
      </c>
    </row>
    <row r="374" spans="1:23" ht="12.75">
      <c r="A374">
        <v>50008277</v>
      </c>
      <c r="B374" t="s">
        <v>2587</v>
      </c>
      <c r="C374" t="s">
        <v>335</v>
      </c>
      <c r="D374" t="s">
        <v>1602</v>
      </c>
      <c r="E374" t="s">
        <v>1603</v>
      </c>
      <c r="F374" t="s">
        <v>1604</v>
      </c>
      <c r="G374" t="s">
        <v>2588</v>
      </c>
      <c r="H374" t="s">
        <v>654</v>
      </c>
      <c r="I374" t="s">
        <v>654</v>
      </c>
      <c r="J374" t="s">
        <v>1861</v>
      </c>
      <c r="K374" t="s">
        <v>1863</v>
      </c>
      <c r="L374" t="s">
        <v>1862</v>
      </c>
      <c r="M374" t="s">
        <v>1862</v>
      </c>
      <c r="N374" t="s">
        <v>1863</v>
      </c>
      <c r="O374" t="s">
        <v>1863</v>
      </c>
      <c r="P374" t="s">
        <v>1863</v>
      </c>
      <c r="Q374" t="s">
        <v>1865</v>
      </c>
      <c r="R374" t="s">
        <v>1864</v>
      </c>
      <c r="S374" t="s">
        <v>1864</v>
      </c>
      <c r="T374" t="s">
        <v>1865</v>
      </c>
      <c r="U374" t="s">
        <v>1865</v>
      </c>
      <c r="V374" t="s">
        <v>1865</v>
      </c>
      <c r="W374" t="s">
        <v>1863</v>
      </c>
    </row>
    <row r="375" spans="1:23" ht="12.75">
      <c r="A375">
        <v>50008289</v>
      </c>
      <c r="B375" t="s">
        <v>2589</v>
      </c>
      <c r="C375" t="s">
        <v>335</v>
      </c>
      <c r="D375" t="s">
        <v>1605</v>
      </c>
      <c r="E375" t="s">
        <v>1606</v>
      </c>
      <c r="F375" t="s">
        <v>1607</v>
      </c>
      <c r="G375" t="s">
        <v>2590</v>
      </c>
      <c r="H375" t="s">
        <v>654</v>
      </c>
      <c r="I375" t="s">
        <v>654</v>
      </c>
      <c r="J375" t="s">
        <v>1861</v>
      </c>
      <c r="K375" t="s">
        <v>1863</v>
      </c>
      <c r="L375" t="s">
        <v>1862</v>
      </c>
      <c r="M375" t="s">
        <v>1862</v>
      </c>
      <c r="N375" t="s">
        <v>1862</v>
      </c>
      <c r="O375" t="s">
        <v>1863</v>
      </c>
      <c r="P375" t="s">
        <v>1863</v>
      </c>
      <c r="Q375" t="s">
        <v>1865</v>
      </c>
      <c r="R375" t="s">
        <v>1864</v>
      </c>
      <c r="S375" t="s">
        <v>1864</v>
      </c>
      <c r="T375" t="s">
        <v>1864</v>
      </c>
      <c r="U375" t="s">
        <v>1865</v>
      </c>
      <c r="V375" t="s">
        <v>1865</v>
      </c>
      <c r="W375" t="s">
        <v>1862</v>
      </c>
    </row>
    <row r="376" spans="1:23" ht="12.75">
      <c r="A376">
        <v>50008332</v>
      </c>
      <c r="B376" t="s">
        <v>2591</v>
      </c>
      <c r="C376" t="s">
        <v>26</v>
      </c>
      <c r="D376" t="s">
        <v>842</v>
      </c>
      <c r="E376" t="s">
        <v>843</v>
      </c>
      <c r="F376" t="s">
        <v>1703</v>
      </c>
      <c r="G376" t="s">
        <v>2592</v>
      </c>
      <c r="H376" t="s">
        <v>654</v>
      </c>
      <c r="I376" t="s">
        <v>654</v>
      </c>
      <c r="J376" t="s">
        <v>1883</v>
      </c>
      <c r="K376" t="s">
        <v>1862</v>
      </c>
      <c r="L376" t="s">
        <v>1862</v>
      </c>
      <c r="M376" t="s">
        <v>1862</v>
      </c>
      <c r="N376" t="s">
        <v>1863</v>
      </c>
      <c r="O376" t="s">
        <v>1863</v>
      </c>
      <c r="P376" t="s">
        <v>1863</v>
      </c>
      <c r="Q376" t="s">
        <v>1884</v>
      </c>
      <c r="R376" t="s">
        <v>1884</v>
      </c>
      <c r="S376" t="s">
        <v>1931</v>
      </c>
      <c r="T376" t="s">
        <v>1865</v>
      </c>
      <c r="U376" t="s">
        <v>1865</v>
      </c>
      <c r="V376" t="s">
        <v>1865</v>
      </c>
      <c r="W376" t="s">
        <v>1863</v>
      </c>
    </row>
    <row r="377" spans="1:23" ht="12.75">
      <c r="A377">
        <v>50008344</v>
      </c>
      <c r="B377" t="s">
        <v>2593</v>
      </c>
      <c r="C377" t="s">
        <v>870</v>
      </c>
      <c r="D377" t="s">
        <v>877</v>
      </c>
      <c r="E377" t="s">
        <v>878</v>
      </c>
      <c r="H377" t="s">
        <v>654</v>
      </c>
      <c r="I377" t="s">
        <v>654</v>
      </c>
      <c r="J377" t="s">
        <v>1883</v>
      </c>
      <c r="K377" t="s">
        <v>1862</v>
      </c>
      <c r="L377" t="s">
        <v>1863</v>
      </c>
      <c r="M377" t="s">
        <v>1863</v>
      </c>
      <c r="N377" t="s">
        <v>1863</v>
      </c>
      <c r="O377" t="s">
        <v>1863</v>
      </c>
      <c r="P377" t="s">
        <v>1863</v>
      </c>
      <c r="Q377" t="s">
        <v>1931</v>
      </c>
      <c r="R377" t="s">
        <v>1865</v>
      </c>
      <c r="S377" t="s">
        <v>1865</v>
      </c>
      <c r="T377" t="s">
        <v>1865</v>
      </c>
      <c r="U377" t="s">
        <v>1865</v>
      </c>
      <c r="V377" t="s">
        <v>1865</v>
      </c>
      <c r="W377" t="s">
        <v>1863</v>
      </c>
    </row>
    <row r="378" spans="1:23" ht="12.75">
      <c r="A378">
        <v>50008356</v>
      </c>
      <c r="B378" t="s">
        <v>2594</v>
      </c>
      <c r="C378" t="s">
        <v>100</v>
      </c>
      <c r="D378" t="s">
        <v>2595</v>
      </c>
      <c r="E378" t="s">
        <v>1321</v>
      </c>
      <c r="F378" t="s">
        <v>1322</v>
      </c>
      <c r="G378" t="s">
        <v>2596</v>
      </c>
      <c r="H378" t="s">
        <v>654</v>
      </c>
      <c r="I378" t="s">
        <v>654</v>
      </c>
      <c r="J378" t="s">
        <v>1861</v>
      </c>
      <c r="K378" t="s">
        <v>1862</v>
      </c>
      <c r="L378" t="s">
        <v>1863</v>
      </c>
      <c r="M378" t="s">
        <v>1863</v>
      </c>
      <c r="N378" t="s">
        <v>1863</v>
      </c>
      <c r="O378" t="s">
        <v>1863</v>
      </c>
      <c r="P378" t="s">
        <v>1863</v>
      </c>
      <c r="Q378" t="s">
        <v>1864</v>
      </c>
      <c r="R378" t="s">
        <v>1865</v>
      </c>
      <c r="S378" t="s">
        <v>1865</v>
      </c>
      <c r="T378" t="s">
        <v>1865</v>
      </c>
      <c r="U378" t="s">
        <v>1865</v>
      </c>
      <c r="V378" t="s">
        <v>1865</v>
      </c>
      <c r="W378" t="s">
        <v>1863</v>
      </c>
    </row>
    <row r="379" spans="1:23" ht="12.75">
      <c r="A379">
        <v>50008368</v>
      </c>
      <c r="B379" t="s">
        <v>2597</v>
      </c>
      <c r="C379" t="s">
        <v>100</v>
      </c>
      <c r="D379" t="s">
        <v>1323</v>
      </c>
      <c r="E379" t="s">
        <v>1324</v>
      </c>
      <c r="F379" t="s">
        <v>1325</v>
      </c>
      <c r="G379" t="s">
        <v>2598</v>
      </c>
      <c r="H379" t="s">
        <v>654</v>
      </c>
      <c r="I379" t="s">
        <v>654</v>
      </c>
      <c r="J379" t="s">
        <v>1861</v>
      </c>
      <c r="K379" t="s">
        <v>1862</v>
      </c>
      <c r="L379" t="s">
        <v>1863</v>
      </c>
      <c r="M379" t="s">
        <v>1863</v>
      </c>
      <c r="N379" t="s">
        <v>1863</v>
      </c>
      <c r="O379" t="s">
        <v>1863</v>
      </c>
      <c r="P379" t="s">
        <v>1863</v>
      </c>
      <c r="Q379" t="s">
        <v>1864</v>
      </c>
      <c r="R379" t="s">
        <v>1865</v>
      </c>
      <c r="S379" t="s">
        <v>1865</v>
      </c>
      <c r="T379" t="s">
        <v>1865</v>
      </c>
      <c r="U379" t="s">
        <v>1865</v>
      </c>
      <c r="V379" t="s">
        <v>1865</v>
      </c>
      <c r="W379" t="s">
        <v>1863</v>
      </c>
    </row>
    <row r="380" spans="1:23" ht="12.75">
      <c r="A380">
        <v>50008371</v>
      </c>
      <c r="B380" t="s">
        <v>2599</v>
      </c>
      <c r="C380" t="s">
        <v>100</v>
      </c>
      <c r="D380" t="s">
        <v>1326</v>
      </c>
      <c r="E380" t="s">
        <v>1327</v>
      </c>
      <c r="F380" t="s">
        <v>1328</v>
      </c>
      <c r="G380" t="s">
        <v>2600</v>
      </c>
      <c r="H380" t="s">
        <v>654</v>
      </c>
      <c r="I380" t="s">
        <v>654</v>
      </c>
      <c r="J380" t="s">
        <v>1861</v>
      </c>
      <c r="K380" t="s">
        <v>1862</v>
      </c>
      <c r="L380" t="s">
        <v>1863</v>
      </c>
      <c r="M380" t="s">
        <v>1863</v>
      </c>
      <c r="N380" t="s">
        <v>1863</v>
      </c>
      <c r="O380" t="s">
        <v>1863</v>
      </c>
      <c r="P380" t="s">
        <v>1863</v>
      </c>
      <c r="Q380" t="s">
        <v>1864</v>
      </c>
      <c r="R380" t="s">
        <v>1865</v>
      </c>
      <c r="S380" t="s">
        <v>1865</v>
      </c>
      <c r="T380" t="s">
        <v>1865</v>
      </c>
      <c r="U380" t="s">
        <v>1865</v>
      </c>
      <c r="V380" t="s">
        <v>1865</v>
      </c>
      <c r="W380" t="s">
        <v>1863</v>
      </c>
    </row>
    <row r="381" spans="1:23" ht="12.75">
      <c r="A381">
        <v>50008381</v>
      </c>
      <c r="B381" t="s">
        <v>2601</v>
      </c>
      <c r="C381" t="s">
        <v>100</v>
      </c>
      <c r="D381" t="s">
        <v>1329</v>
      </c>
      <c r="E381" t="s">
        <v>1330</v>
      </c>
      <c r="F381" t="s">
        <v>2602</v>
      </c>
      <c r="G381" t="s">
        <v>2603</v>
      </c>
      <c r="H381" t="s">
        <v>654</v>
      </c>
      <c r="I381" t="s">
        <v>654</v>
      </c>
      <c r="J381" t="s">
        <v>1861</v>
      </c>
      <c r="K381" t="s">
        <v>1862</v>
      </c>
      <c r="L381" t="s">
        <v>1863</v>
      </c>
      <c r="M381" t="s">
        <v>1863</v>
      </c>
      <c r="N381" t="s">
        <v>1863</v>
      </c>
      <c r="O381" t="s">
        <v>1863</v>
      </c>
      <c r="P381" t="s">
        <v>1863</v>
      </c>
      <c r="Q381" t="s">
        <v>1864</v>
      </c>
      <c r="R381" t="s">
        <v>1865</v>
      </c>
      <c r="S381" t="s">
        <v>1865</v>
      </c>
      <c r="T381" t="s">
        <v>1865</v>
      </c>
      <c r="U381" t="s">
        <v>1865</v>
      </c>
      <c r="V381" t="s">
        <v>1865</v>
      </c>
      <c r="W381" t="s">
        <v>1863</v>
      </c>
    </row>
    <row r="382" spans="1:23" ht="12.75">
      <c r="A382">
        <v>50008459</v>
      </c>
      <c r="B382" t="s">
        <v>2604</v>
      </c>
      <c r="C382" t="s">
        <v>335</v>
      </c>
      <c r="D382" t="s">
        <v>1608</v>
      </c>
      <c r="E382" t="s">
        <v>1609</v>
      </c>
      <c r="F382" t="s">
        <v>1610</v>
      </c>
      <c r="G382" t="s">
        <v>2605</v>
      </c>
      <c r="H382" t="s">
        <v>654</v>
      </c>
      <c r="I382" t="s">
        <v>654</v>
      </c>
      <c r="J382" t="s">
        <v>1861</v>
      </c>
      <c r="K382" t="s">
        <v>1863</v>
      </c>
      <c r="L382" t="s">
        <v>1862</v>
      </c>
      <c r="M382" t="s">
        <v>1862</v>
      </c>
      <c r="N382" t="s">
        <v>1863</v>
      </c>
      <c r="O382" t="s">
        <v>1863</v>
      </c>
      <c r="P382" t="s">
        <v>1863</v>
      </c>
      <c r="Q382" t="s">
        <v>1865</v>
      </c>
      <c r="R382" t="s">
        <v>1864</v>
      </c>
      <c r="S382" t="s">
        <v>1864</v>
      </c>
      <c r="T382" t="s">
        <v>1865</v>
      </c>
      <c r="U382" t="s">
        <v>1865</v>
      </c>
      <c r="V382" t="s">
        <v>1865</v>
      </c>
      <c r="W382" t="s">
        <v>1863</v>
      </c>
    </row>
    <row r="383" spans="1:23" ht="12.75">
      <c r="A383">
        <v>50008460</v>
      </c>
      <c r="B383" t="s">
        <v>2606</v>
      </c>
      <c r="C383" t="s">
        <v>335</v>
      </c>
      <c r="D383" t="s">
        <v>1611</v>
      </c>
      <c r="E383" t="s">
        <v>1612</v>
      </c>
      <c r="F383" t="s">
        <v>1613</v>
      </c>
      <c r="G383" t="s">
        <v>2607</v>
      </c>
      <c r="H383" t="s">
        <v>654</v>
      </c>
      <c r="I383" t="s">
        <v>654</v>
      </c>
      <c r="J383" t="s">
        <v>1861</v>
      </c>
      <c r="K383" t="s">
        <v>1863</v>
      </c>
      <c r="L383" t="s">
        <v>1862</v>
      </c>
      <c r="M383" t="s">
        <v>1862</v>
      </c>
      <c r="N383" t="s">
        <v>1862</v>
      </c>
      <c r="O383" t="s">
        <v>1862</v>
      </c>
      <c r="P383" t="s">
        <v>1862</v>
      </c>
      <c r="Q383" t="s">
        <v>1865</v>
      </c>
      <c r="R383" t="s">
        <v>1864</v>
      </c>
      <c r="S383" t="s">
        <v>1864</v>
      </c>
      <c r="T383" t="s">
        <v>1864</v>
      </c>
      <c r="U383" t="s">
        <v>1864</v>
      </c>
      <c r="V383" t="s">
        <v>1864</v>
      </c>
      <c r="W383" t="s">
        <v>1862</v>
      </c>
    </row>
    <row r="384" spans="1:23" ht="12.75">
      <c r="A384">
        <v>50008514</v>
      </c>
      <c r="B384" t="s">
        <v>2608</v>
      </c>
      <c r="C384" t="s">
        <v>324</v>
      </c>
      <c r="D384" t="s">
        <v>1520</v>
      </c>
      <c r="E384" t="s">
        <v>1521</v>
      </c>
      <c r="F384" t="s">
        <v>1522</v>
      </c>
      <c r="G384" t="s">
        <v>2609</v>
      </c>
      <c r="H384" t="s">
        <v>654</v>
      </c>
      <c r="I384" t="s">
        <v>654</v>
      </c>
      <c r="J384" t="s">
        <v>1861</v>
      </c>
      <c r="K384" t="s">
        <v>1863</v>
      </c>
      <c r="L384" t="s">
        <v>1863</v>
      </c>
      <c r="M384" t="s">
        <v>1862</v>
      </c>
      <c r="N384" t="s">
        <v>1863</v>
      </c>
      <c r="O384" t="s">
        <v>1863</v>
      </c>
      <c r="P384" t="s">
        <v>1863</v>
      </c>
      <c r="Q384" t="s">
        <v>1865</v>
      </c>
      <c r="R384" t="s">
        <v>1865</v>
      </c>
      <c r="S384" t="s">
        <v>1864</v>
      </c>
      <c r="T384" t="s">
        <v>1865</v>
      </c>
      <c r="U384" t="s">
        <v>1865</v>
      </c>
      <c r="V384" t="s">
        <v>1865</v>
      </c>
      <c r="W384" t="s">
        <v>1863</v>
      </c>
    </row>
    <row r="385" spans="1:23" ht="12.75">
      <c r="A385">
        <v>50008587</v>
      </c>
      <c r="B385" t="s">
        <v>2610</v>
      </c>
      <c r="C385" t="s">
        <v>100</v>
      </c>
      <c r="D385" t="s">
        <v>1424</v>
      </c>
      <c r="E385" t="s">
        <v>1425</v>
      </c>
      <c r="F385" t="s">
        <v>1426</v>
      </c>
      <c r="G385" t="s">
        <v>2611</v>
      </c>
      <c r="H385" t="s">
        <v>654</v>
      </c>
      <c r="I385" t="s">
        <v>856</v>
      </c>
      <c r="J385" t="s">
        <v>1861</v>
      </c>
      <c r="K385" t="s">
        <v>1862</v>
      </c>
      <c r="L385" t="s">
        <v>1863</v>
      </c>
      <c r="M385" t="s">
        <v>1863</v>
      </c>
      <c r="N385" t="s">
        <v>1863</v>
      </c>
      <c r="O385" t="s">
        <v>1863</v>
      </c>
      <c r="P385" t="s">
        <v>1863</v>
      </c>
      <c r="Q385" t="s">
        <v>1864</v>
      </c>
      <c r="R385" t="s">
        <v>1865</v>
      </c>
      <c r="S385" t="s">
        <v>1865</v>
      </c>
      <c r="T385" t="s">
        <v>1865</v>
      </c>
      <c r="U385" t="s">
        <v>1865</v>
      </c>
      <c r="V385" t="s">
        <v>1865</v>
      </c>
      <c r="W385" t="s">
        <v>1863</v>
      </c>
    </row>
    <row r="386" spans="1:23" ht="12.75">
      <c r="A386">
        <v>50008605</v>
      </c>
      <c r="B386" t="s">
        <v>2368</v>
      </c>
      <c r="C386" t="s">
        <v>53</v>
      </c>
      <c r="D386" t="s">
        <v>867</v>
      </c>
      <c r="E386" t="s">
        <v>868</v>
      </c>
      <c r="F386" t="s">
        <v>869</v>
      </c>
      <c r="G386" t="s">
        <v>2612</v>
      </c>
      <c r="H386" t="s">
        <v>654</v>
      </c>
      <c r="I386" t="s">
        <v>856</v>
      </c>
      <c r="J386" t="s">
        <v>1883</v>
      </c>
      <c r="K386" t="s">
        <v>1862</v>
      </c>
      <c r="L386" t="s">
        <v>1863</v>
      </c>
      <c r="M386" t="s">
        <v>1863</v>
      </c>
      <c r="N386" t="s">
        <v>1863</v>
      </c>
      <c r="O386" t="s">
        <v>1863</v>
      </c>
      <c r="P386" t="s">
        <v>1863</v>
      </c>
      <c r="Q386" t="s">
        <v>1884</v>
      </c>
      <c r="R386" t="s">
        <v>1865</v>
      </c>
      <c r="S386" t="s">
        <v>1865</v>
      </c>
      <c r="T386" t="s">
        <v>1865</v>
      </c>
      <c r="U386" t="s">
        <v>1865</v>
      </c>
      <c r="V386" t="s">
        <v>1865</v>
      </c>
      <c r="W386" t="s">
        <v>1863</v>
      </c>
    </row>
    <row r="387" spans="1:23" ht="12.75">
      <c r="A387">
        <v>50008617</v>
      </c>
      <c r="B387" t="s">
        <v>2613</v>
      </c>
      <c r="C387" t="s">
        <v>26</v>
      </c>
      <c r="D387" t="s">
        <v>2614</v>
      </c>
      <c r="E387" t="s">
        <v>857</v>
      </c>
      <c r="F387" t="s">
        <v>858</v>
      </c>
      <c r="G387" t="s">
        <v>2615</v>
      </c>
      <c r="H387" t="s">
        <v>654</v>
      </c>
      <c r="I387" t="s">
        <v>856</v>
      </c>
      <c r="J387" t="s">
        <v>1883</v>
      </c>
      <c r="K387" t="s">
        <v>1862</v>
      </c>
      <c r="L387" t="s">
        <v>1862</v>
      </c>
      <c r="M387" t="s">
        <v>1862</v>
      </c>
      <c r="N387" t="s">
        <v>1862</v>
      </c>
      <c r="O387" t="s">
        <v>1862</v>
      </c>
      <c r="P387" t="s">
        <v>1862</v>
      </c>
      <c r="Q387" t="s">
        <v>1884</v>
      </c>
      <c r="R387" t="s">
        <v>1884</v>
      </c>
      <c r="S387" t="s">
        <v>1931</v>
      </c>
      <c r="T387" t="s">
        <v>1931</v>
      </c>
      <c r="U387" t="s">
        <v>1884</v>
      </c>
      <c r="V387" t="s">
        <v>1931</v>
      </c>
      <c r="W387" t="s">
        <v>1862</v>
      </c>
    </row>
    <row r="388" spans="1:23" ht="12.75">
      <c r="A388">
        <v>50008629</v>
      </c>
      <c r="B388" t="s">
        <v>2616</v>
      </c>
      <c r="C388" t="s">
        <v>70</v>
      </c>
      <c r="D388" t="s">
        <v>2617</v>
      </c>
      <c r="E388" t="s">
        <v>939</v>
      </c>
      <c r="F388" t="s">
        <v>2618</v>
      </c>
      <c r="G388" t="s">
        <v>2314</v>
      </c>
      <c r="H388" t="s">
        <v>654</v>
      </c>
      <c r="I388" t="s">
        <v>856</v>
      </c>
      <c r="J388" t="s">
        <v>1883</v>
      </c>
      <c r="K388" t="s">
        <v>1863</v>
      </c>
      <c r="L388" t="s">
        <v>1863</v>
      </c>
      <c r="M388" t="s">
        <v>1863</v>
      </c>
      <c r="N388" t="s">
        <v>1862</v>
      </c>
      <c r="O388" t="s">
        <v>1862</v>
      </c>
      <c r="P388" t="s">
        <v>1862</v>
      </c>
      <c r="Q388" t="s">
        <v>1865</v>
      </c>
      <c r="R388" t="s">
        <v>1865</v>
      </c>
      <c r="S388" t="s">
        <v>1865</v>
      </c>
      <c r="T388" t="s">
        <v>1884</v>
      </c>
      <c r="U388" t="s">
        <v>1884</v>
      </c>
      <c r="V388" t="s">
        <v>1884</v>
      </c>
      <c r="W388" t="s">
        <v>1862</v>
      </c>
    </row>
    <row r="389" spans="1:23" ht="12.75">
      <c r="A389">
        <v>50008642</v>
      </c>
      <c r="B389" t="s">
        <v>2619</v>
      </c>
      <c r="C389" t="s">
        <v>335</v>
      </c>
      <c r="D389" t="s">
        <v>1614</v>
      </c>
      <c r="E389" t="s">
        <v>1525</v>
      </c>
      <c r="F389" t="s">
        <v>1615</v>
      </c>
      <c r="G389" t="s">
        <v>2620</v>
      </c>
      <c r="H389" t="s">
        <v>654</v>
      </c>
      <c r="I389" t="s">
        <v>654</v>
      </c>
      <c r="J389" t="s">
        <v>1861</v>
      </c>
      <c r="K389" t="s">
        <v>1863</v>
      </c>
      <c r="L389" t="s">
        <v>1862</v>
      </c>
      <c r="M389" t="s">
        <v>1863</v>
      </c>
      <c r="N389" t="s">
        <v>1862</v>
      </c>
      <c r="O389" t="s">
        <v>1862</v>
      </c>
      <c r="P389" t="s">
        <v>1862</v>
      </c>
      <c r="Q389" t="s">
        <v>1865</v>
      </c>
      <c r="R389" t="s">
        <v>1864</v>
      </c>
      <c r="S389" t="s">
        <v>1865</v>
      </c>
      <c r="T389" t="s">
        <v>1864</v>
      </c>
      <c r="U389" t="s">
        <v>1864</v>
      </c>
      <c r="V389" t="s">
        <v>1864</v>
      </c>
      <c r="W389" t="s">
        <v>1862</v>
      </c>
    </row>
    <row r="390" spans="1:23" ht="12.75">
      <c r="A390">
        <v>50008654</v>
      </c>
      <c r="B390" t="s">
        <v>2621</v>
      </c>
      <c r="C390" t="s">
        <v>70</v>
      </c>
      <c r="D390" t="s">
        <v>914</v>
      </c>
      <c r="E390" t="s">
        <v>915</v>
      </c>
      <c r="F390" t="s">
        <v>916</v>
      </c>
      <c r="G390" t="s">
        <v>2622</v>
      </c>
      <c r="H390" t="s">
        <v>654</v>
      </c>
      <c r="I390" t="s">
        <v>654</v>
      </c>
      <c r="J390" t="s">
        <v>1883</v>
      </c>
      <c r="K390" t="s">
        <v>1863</v>
      </c>
      <c r="L390" t="s">
        <v>1863</v>
      </c>
      <c r="M390" t="s">
        <v>1863</v>
      </c>
      <c r="N390" t="s">
        <v>1862</v>
      </c>
      <c r="O390" t="s">
        <v>1862</v>
      </c>
      <c r="P390" t="s">
        <v>1862</v>
      </c>
      <c r="Q390" t="s">
        <v>1865</v>
      </c>
      <c r="R390" t="s">
        <v>1865</v>
      </c>
      <c r="S390" t="s">
        <v>1865</v>
      </c>
      <c r="T390" t="s">
        <v>1884</v>
      </c>
      <c r="U390" t="s">
        <v>1884</v>
      </c>
      <c r="V390" t="s">
        <v>1884</v>
      </c>
      <c r="W390" t="s">
        <v>1862</v>
      </c>
    </row>
    <row r="391" spans="1:23" ht="12.75">
      <c r="A391">
        <v>50008666</v>
      </c>
      <c r="B391" t="s">
        <v>2623</v>
      </c>
      <c r="C391" t="s">
        <v>100</v>
      </c>
      <c r="D391" t="s">
        <v>1019</v>
      </c>
      <c r="E391" t="s">
        <v>1020</v>
      </c>
      <c r="F391" t="s">
        <v>1021</v>
      </c>
      <c r="G391" t="s">
        <v>2624</v>
      </c>
      <c r="H391" t="s">
        <v>654</v>
      </c>
      <c r="I391" t="s">
        <v>655</v>
      </c>
      <c r="J391" t="s">
        <v>1861</v>
      </c>
      <c r="K391" t="s">
        <v>1862</v>
      </c>
      <c r="L391" t="s">
        <v>1863</v>
      </c>
      <c r="M391" t="s">
        <v>1863</v>
      </c>
      <c r="N391" t="s">
        <v>1863</v>
      </c>
      <c r="O391" t="s">
        <v>1863</v>
      </c>
      <c r="P391" t="s">
        <v>1863</v>
      </c>
      <c r="Q391" t="s">
        <v>1864</v>
      </c>
      <c r="R391" t="s">
        <v>1865</v>
      </c>
      <c r="S391" t="s">
        <v>1865</v>
      </c>
      <c r="T391" t="s">
        <v>1865</v>
      </c>
      <c r="U391" t="s">
        <v>1865</v>
      </c>
      <c r="V391" t="s">
        <v>1865</v>
      </c>
      <c r="W391" t="s">
        <v>1863</v>
      </c>
    </row>
    <row r="392" spans="1:23" ht="12.75">
      <c r="A392">
        <v>50008678</v>
      </c>
      <c r="B392" t="s">
        <v>2625</v>
      </c>
      <c r="C392" t="s">
        <v>100</v>
      </c>
      <c r="D392" t="s">
        <v>1063</v>
      </c>
      <c r="E392" t="s">
        <v>1064</v>
      </c>
      <c r="F392" t="s">
        <v>1065</v>
      </c>
      <c r="G392" t="s">
        <v>2626</v>
      </c>
      <c r="H392" t="s">
        <v>654</v>
      </c>
      <c r="I392" t="s">
        <v>656</v>
      </c>
      <c r="J392" t="s">
        <v>1861</v>
      </c>
      <c r="K392" t="s">
        <v>1862</v>
      </c>
      <c r="L392" t="s">
        <v>1863</v>
      </c>
      <c r="M392" t="s">
        <v>1863</v>
      </c>
      <c r="N392" t="s">
        <v>1863</v>
      </c>
      <c r="O392" t="s">
        <v>1863</v>
      </c>
      <c r="P392" t="s">
        <v>1863</v>
      </c>
      <c r="Q392" t="s">
        <v>1864</v>
      </c>
      <c r="R392" t="s">
        <v>1865</v>
      </c>
      <c r="S392" t="s">
        <v>1865</v>
      </c>
      <c r="T392" t="s">
        <v>1865</v>
      </c>
      <c r="U392" t="s">
        <v>1865</v>
      </c>
      <c r="V392" t="s">
        <v>1865</v>
      </c>
      <c r="W392" t="s">
        <v>1863</v>
      </c>
    </row>
    <row r="393" spans="1:23" ht="12.75">
      <c r="A393">
        <v>50008691</v>
      </c>
      <c r="B393" t="s">
        <v>2627</v>
      </c>
      <c r="C393" t="s">
        <v>100</v>
      </c>
      <c r="D393" t="s">
        <v>1331</v>
      </c>
      <c r="E393" t="s">
        <v>1332</v>
      </c>
      <c r="F393" t="s">
        <v>1333</v>
      </c>
      <c r="G393" t="s">
        <v>2628</v>
      </c>
      <c r="H393" t="s">
        <v>654</v>
      </c>
      <c r="I393" t="s">
        <v>654</v>
      </c>
      <c r="J393" t="s">
        <v>1861</v>
      </c>
      <c r="K393" t="s">
        <v>1862</v>
      </c>
      <c r="L393" t="s">
        <v>1863</v>
      </c>
      <c r="M393" t="s">
        <v>1863</v>
      </c>
      <c r="N393" t="s">
        <v>1863</v>
      </c>
      <c r="O393" t="s">
        <v>1863</v>
      </c>
      <c r="P393" t="s">
        <v>1863</v>
      </c>
      <c r="Q393" t="s">
        <v>1864</v>
      </c>
      <c r="R393" t="s">
        <v>1865</v>
      </c>
      <c r="S393" t="s">
        <v>1865</v>
      </c>
      <c r="T393" t="s">
        <v>1865</v>
      </c>
      <c r="U393" t="s">
        <v>1865</v>
      </c>
      <c r="V393" t="s">
        <v>1865</v>
      </c>
      <c r="W393" t="s">
        <v>1863</v>
      </c>
    </row>
    <row r="394" spans="1:23" ht="12.75">
      <c r="A394">
        <v>50008770</v>
      </c>
      <c r="B394" t="s">
        <v>2629</v>
      </c>
      <c r="C394" t="s">
        <v>335</v>
      </c>
      <c r="D394" t="s">
        <v>1577</v>
      </c>
      <c r="E394" t="s">
        <v>1578</v>
      </c>
      <c r="F394" t="s">
        <v>1579</v>
      </c>
      <c r="G394" t="s">
        <v>2630</v>
      </c>
      <c r="H394" t="s">
        <v>654</v>
      </c>
      <c r="I394" t="s">
        <v>1205</v>
      </c>
      <c r="J394" t="s">
        <v>1861</v>
      </c>
      <c r="K394" t="s">
        <v>1863</v>
      </c>
      <c r="L394" t="s">
        <v>1862</v>
      </c>
      <c r="M394" t="s">
        <v>1862</v>
      </c>
      <c r="N394" t="s">
        <v>1862</v>
      </c>
      <c r="O394" t="s">
        <v>1862</v>
      </c>
      <c r="P394" t="s">
        <v>1863</v>
      </c>
      <c r="Q394" t="s">
        <v>1865</v>
      </c>
      <c r="R394" t="s">
        <v>1864</v>
      </c>
      <c r="S394" t="s">
        <v>1864</v>
      </c>
      <c r="T394" t="s">
        <v>1864</v>
      </c>
      <c r="U394" t="s">
        <v>1864</v>
      </c>
      <c r="V394" t="s">
        <v>1865</v>
      </c>
      <c r="W394" t="s">
        <v>1862</v>
      </c>
    </row>
    <row r="395" spans="1:23" ht="12.75">
      <c r="A395">
        <v>50008782</v>
      </c>
      <c r="B395" t="s">
        <v>2631</v>
      </c>
      <c r="C395" t="s">
        <v>100</v>
      </c>
      <c r="D395" t="s">
        <v>1186</v>
      </c>
      <c r="E395" t="s">
        <v>1187</v>
      </c>
      <c r="F395" t="s">
        <v>1188</v>
      </c>
      <c r="G395" t="s">
        <v>2632</v>
      </c>
      <c r="H395" t="s">
        <v>654</v>
      </c>
      <c r="I395" t="s">
        <v>1185</v>
      </c>
      <c r="J395" t="s">
        <v>1861</v>
      </c>
      <c r="K395" t="s">
        <v>1862</v>
      </c>
      <c r="L395" t="s">
        <v>1863</v>
      </c>
      <c r="M395" t="s">
        <v>1863</v>
      </c>
      <c r="N395" t="s">
        <v>1863</v>
      </c>
      <c r="O395" t="s">
        <v>1863</v>
      </c>
      <c r="P395" t="s">
        <v>1863</v>
      </c>
      <c r="Q395" t="s">
        <v>1864</v>
      </c>
      <c r="R395" t="s">
        <v>1865</v>
      </c>
      <c r="S395" t="s">
        <v>1865</v>
      </c>
      <c r="T395" t="s">
        <v>1865</v>
      </c>
      <c r="U395" t="s">
        <v>1865</v>
      </c>
      <c r="V395" t="s">
        <v>1865</v>
      </c>
      <c r="W395" t="s">
        <v>1863</v>
      </c>
    </row>
    <row r="396" spans="1:23" ht="12.75">
      <c r="A396">
        <v>50008952</v>
      </c>
      <c r="B396" t="s">
        <v>2266</v>
      </c>
      <c r="C396" t="s">
        <v>100</v>
      </c>
      <c r="D396" t="s">
        <v>1046</v>
      </c>
      <c r="E396" t="s">
        <v>1047</v>
      </c>
      <c r="F396" t="s">
        <v>1048</v>
      </c>
      <c r="G396" t="s">
        <v>2633</v>
      </c>
      <c r="H396" t="s">
        <v>654</v>
      </c>
      <c r="I396" t="s">
        <v>689</v>
      </c>
      <c r="J396" t="s">
        <v>1861</v>
      </c>
      <c r="K396" t="s">
        <v>1862</v>
      </c>
      <c r="L396" t="s">
        <v>1863</v>
      </c>
      <c r="M396" t="s">
        <v>1863</v>
      </c>
      <c r="N396" t="s">
        <v>1863</v>
      </c>
      <c r="O396" t="s">
        <v>1863</v>
      </c>
      <c r="P396" t="s">
        <v>1863</v>
      </c>
      <c r="Q396" t="s">
        <v>1864</v>
      </c>
      <c r="R396" t="s">
        <v>1865</v>
      </c>
      <c r="S396" t="s">
        <v>1865</v>
      </c>
      <c r="T396" t="s">
        <v>1865</v>
      </c>
      <c r="U396" t="s">
        <v>1865</v>
      </c>
      <c r="V396" t="s">
        <v>1865</v>
      </c>
      <c r="W396" t="s">
        <v>1863</v>
      </c>
    </row>
    <row r="397" spans="1:23" ht="12.75">
      <c r="A397">
        <v>50008976</v>
      </c>
      <c r="B397" t="s">
        <v>2634</v>
      </c>
      <c r="C397" t="s">
        <v>26</v>
      </c>
      <c r="D397" t="s">
        <v>709</v>
      </c>
      <c r="E397" t="s">
        <v>710</v>
      </c>
      <c r="F397" t="s">
        <v>711</v>
      </c>
      <c r="G397" t="s">
        <v>2635</v>
      </c>
      <c r="H397" t="s">
        <v>654</v>
      </c>
      <c r="I397" t="s">
        <v>705</v>
      </c>
      <c r="J397" t="s">
        <v>1883</v>
      </c>
      <c r="K397" t="s">
        <v>1862</v>
      </c>
      <c r="L397" t="s">
        <v>1862</v>
      </c>
      <c r="M397" t="s">
        <v>1862</v>
      </c>
      <c r="N397" t="s">
        <v>1863</v>
      </c>
      <c r="O397" t="s">
        <v>1863</v>
      </c>
      <c r="P397" t="s">
        <v>1863</v>
      </c>
      <c r="Q397" t="s">
        <v>1884</v>
      </c>
      <c r="R397" t="s">
        <v>1884</v>
      </c>
      <c r="S397" t="s">
        <v>1931</v>
      </c>
      <c r="T397" t="s">
        <v>1865</v>
      </c>
      <c r="U397" t="s">
        <v>1865</v>
      </c>
      <c r="V397" t="s">
        <v>1865</v>
      </c>
      <c r="W397" t="s">
        <v>1863</v>
      </c>
    </row>
    <row r="398" spans="1:23" ht="12.75">
      <c r="A398">
        <v>50009026</v>
      </c>
      <c r="B398" t="s">
        <v>2503</v>
      </c>
      <c r="C398" t="s">
        <v>64</v>
      </c>
      <c r="D398" t="s">
        <v>893</v>
      </c>
      <c r="E398" t="s">
        <v>894</v>
      </c>
      <c r="H398" t="s">
        <v>654</v>
      </c>
      <c r="I398" t="s">
        <v>654</v>
      </c>
      <c r="J398" t="s">
        <v>1883</v>
      </c>
      <c r="K398" t="s">
        <v>1863</v>
      </c>
      <c r="L398" t="s">
        <v>1863</v>
      </c>
      <c r="M398" t="s">
        <v>1862</v>
      </c>
      <c r="N398" t="s">
        <v>1863</v>
      </c>
      <c r="O398" t="s">
        <v>1863</v>
      </c>
      <c r="P398" t="s">
        <v>1863</v>
      </c>
      <c r="Q398" t="s">
        <v>1865</v>
      </c>
      <c r="R398" t="s">
        <v>1865</v>
      </c>
      <c r="S398" t="s">
        <v>1931</v>
      </c>
      <c r="T398" t="s">
        <v>1865</v>
      </c>
      <c r="U398" t="s">
        <v>1865</v>
      </c>
      <c r="V398" t="s">
        <v>1865</v>
      </c>
      <c r="W398" t="s">
        <v>1863</v>
      </c>
    </row>
    <row r="399" spans="1:23" ht="12.75">
      <c r="A399">
        <v>50009051</v>
      </c>
      <c r="B399" t="s">
        <v>2636</v>
      </c>
      <c r="C399" t="s">
        <v>70</v>
      </c>
      <c r="D399" t="s">
        <v>917</v>
      </c>
      <c r="E399" t="s">
        <v>918</v>
      </c>
      <c r="F399" t="s">
        <v>919</v>
      </c>
      <c r="G399" t="s">
        <v>2637</v>
      </c>
      <c r="H399" t="s">
        <v>654</v>
      </c>
      <c r="I399" t="s">
        <v>654</v>
      </c>
      <c r="J399" t="s">
        <v>1883</v>
      </c>
      <c r="K399" t="s">
        <v>1863</v>
      </c>
      <c r="L399" t="s">
        <v>1863</v>
      </c>
      <c r="M399" t="s">
        <v>1863</v>
      </c>
      <c r="N399" t="s">
        <v>1862</v>
      </c>
      <c r="O399" t="s">
        <v>1862</v>
      </c>
      <c r="P399" t="s">
        <v>1863</v>
      </c>
      <c r="Q399" t="s">
        <v>1865</v>
      </c>
      <c r="R399" t="s">
        <v>1865</v>
      </c>
      <c r="S399" t="s">
        <v>1865</v>
      </c>
      <c r="T399" t="s">
        <v>1884</v>
      </c>
      <c r="U399" t="s">
        <v>1884</v>
      </c>
      <c r="V399" t="s">
        <v>1865</v>
      </c>
      <c r="W399" t="s">
        <v>1862</v>
      </c>
    </row>
    <row r="400" spans="1:23" ht="12.75">
      <c r="A400">
        <v>50009129</v>
      </c>
      <c r="B400" t="s">
        <v>2638</v>
      </c>
      <c r="C400" t="s">
        <v>335</v>
      </c>
      <c r="D400" t="s">
        <v>1554</v>
      </c>
      <c r="E400" t="s">
        <v>1555</v>
      </c>
      <c r="F400" t="s">
        <v>1556</v>
      </c>
      <c r="G400" t="s">
        <v>2639</v>
      </c>
      <c r="H400" t="s">
        <v>654</v>
      </c>
      <c r="I400" t="s">
        <v>656</v>
      </c>
      <c r="J400" t="s">
        <v>1861</v>
      </c>
      <c r="K400" t="s">
        <v>1863</v>
      </c>
      <c r="L400" t="s">
        <v>1862</v>
      </c>
      <c r="M400" t="s">
        <v>1862</v>
      </c>
      <c r="N400" t="s">
        <v>1862</v>
      </c>
      <c r="O400" t="s">
        <v>1862</v>
      </c>
      <c r="P400" t="s">
        <v>1862</v>
      </c>
      <c r="Q400" t="s">
        <v>1865</v>
      </c>
      <c r="R400" t="s">
        <v>1864</v>
      </c>
      <c r="S400" t="s">
        <v>1864</v>
      </c>
      <c r="T400" t="s">
        <v>1864</v>
      </c>
      <c r="U400" t="s">
        <v>1864</v>
      </c>
      <c r="V400" t="s">
        <v>1864</v>
      </c>
      <c r="W400" t="s">
        <v>1862</v>
      </c>
    </row>
    <row r="401" spans="1:23" ht="12.75">
      <c r="A401">
        <v>50009166</v>
      </c>
      <c r="B401" t="s">
        <v>2640</v>
      </c>
      <c r="C401" t="s">
        <v>335</v>
      </c>
      <c r="D401" t="s">
        <v>1616</v>
      </c>
      <c r="E401" t="s">
        <v>1617</v>
      </c>
      <c r="F401" t="s">
        <v>1618</v>
      </c>
      <c r="G401" t="s">
        <v>2641</v>
      </c>
      <c r="H401" t="s">
        <v>654</v>
      </c>
      <c r="I401" t="s">
        <v>654</v>
      </c>
      <c r="J401" t="s">
        <v>1861</v>
      </c>
      <c r="K401" t="s">
        <v>1863</v>
      </c>
      <c r="L401" t="s">
        <v>1862</v>
      </c>
      <c r="M401" t="s">
        <v>1862</v>
      </c>
      <c r="N401" t="s">
        <v>1862</v>
      </c>
      <c r="O401" t="s">
        <v>1862</v>
      </c>
      <c r="P401" t="s">
        <v>1863</v>
      </c>
      <c r="Q401" t="s">
        <v>1865</v>
      </c>
      <c r="R401" t="s">
        <v>1864</v>
      </c>
      <c r="S401" t="s">
        <v>1864</v>
      </c>
      <c r="T401" t="s">
        <v>1864</v>
      </c>
      <c r="U401" t="s">
        <v>1864</v>
      </c>
      <c r="V401" t="s">
        <v>1865</v>
      </c>
      <c r="W401" t="s">
        <v>1862</v>
      </c>
    </row>
    <row r="402" spans="1:23" ht="12.75">
      <c r="A402">
        <v>50009178</v>
      </c>
      <c r="B402" t="s">
        <v>2642</v>
      </c>
      <c r="C402" t="s">
        <v>335</v>
      </c>
      <c r="D402" t="s">
        <v>2643</v>
      </c>
      <c r="E402" t="s">
        <v>1619</v>
      </c>
      <c r="F402" t="s">
        <v>1620</v>
      </c>
      <c r="G402" t="s">
        <v>2644</v>
      </c>
      <c r="H402" t="s">
        <v>654</v>
      </c>
      <c r="I402" t="s">
        <v>654</v>
      </c>
      <c r="J402" t="s">
        <v>1861</v>
      </c>
      <c r="K402" t="s">
        <v>1863</v>
      </c>
      <c r="L402" t="s">
        <v>1862</v>
      </c>
      <c r="M402" t="s">
        <v>1862</v>
      </c>
      <c r="N402" t="s">
        <v>1862</v>
      </c>
      <c r="O402" t="s">
        <v>1863</v>
      </c>
      <c r="P402" t="s">
        <v>1863</v>
      </c>
      <c r="Q402" t="s">
        <v>1865</v>
      </c>
      <c r="R402" t="s">
        <v>1864</v>
      </c>
      <c r="S402" t="s">
        <v>1864</v>
      </c>
      <c r="T402" t="s">
        <v>1864</v>
      </c>
      <c r="U402" t="s">
        <v>1865</v>
      </c>
      <c r="V402" t="s">
        <v>1865</v>
      </c>
      <c r="W402" t="s">
        <v>1862</v>
      </c>
    </row>
    <row r="403" spans="1:23" ht="12.75">
      <c r="A403">
        <v>50009208</v>
      </c>
      <c r="B403" t="s">
        <v>2645</v>
      </c>
      <c r="C403" t="s">
        <v>100</v>
      </c>
      <c r="D403" t="s">
        <v>1334</v>
      </c>
      <c r="E403" t="s">
        <v>1335</v>
      </c>
      <c r="F403" t="s">
        <v>1336</v>
      </c>
      <c r="G403" t="s">
        <v>2646</v>
      </c>
      <c r="H403" t="s">
        <v>654</v>
      </c>
      <c r="I403" t="s">
        <v>654</v>
      </c>
      <c r="J403" t="s">
        <v>1861</v>
      </c>
      <c r="K403" t="s">
        <v>1862</v>
      </c>
      <c r="L403" t="s">
        <v>1863</v>
      </c>
      <c r="M403" t="s">
        <v>1863</v>
      </c>
      <c r="N403" t="s">
        <v>1863</v>
      </c>
      <c r="O403" t="s">
        <v>1863</v>
      </c>
      <c r="P403" t="s">
        <v>1863</v>
      </c>
      <c r="Q403" t="s">
        <v>1864</v>
      </c>
      <c r="R403" t="s">
        <v>1865</v>
      </c>
      <c r="S403" t="s">
        <v>1865</v>
      </c>
      <c r="T403" t="s">
        <v>1865</v>
      </c>
      <c r="U403" t="s">
        <v>1865</v>
      </c>
      <c r="V403" t="s">
        <v>1865</v>
      </c>
      <c r="W403" t="s">
        <v>1863</v>
      </c>
    </row>
    <row r="404" spans="1:23" ht="12.75">
      <c r="A404">
        <v>50009211</v>
      </c>
      <c r="B404" t="s">
        <v>2647</v>
      </c>
      <c r="C404" t="s">
        <v>335</v>
      </c>
      <c r="D404" t="s">
        <v>1621</v>
      </c>
      <c r="E404" t="s">
        <v>1622</v>
      </c>
      <c r="F404" t="s">
        <v>1623</v>
      </c>
      <c r="G404" t="s">
        <v>2648</v>
      </c>
      <c r="H404" t="s">
        <v>654</v>
      </c>
      <c r="I404" t="s">
        <v>654</v>
      </c>
      <c r="J404" t="s">
        <v>1861</v>
      </c>
      <c r="K404" t="s">
        <v>1863</v>
      </c>
      <c r="L404" t="s">
        <v>1862</v>
      </c>
      <c r="M404" t="s">
        <v>1862</v>
      </c>
      <c r="N404" t="s">
        <v>1862</v>
      </c>
      <c r="O404" t="s">
        <v>1863</v>
      </c>
      <c r="P404" t="s">
        <v>1863</v>
      </c>
      <c r="Q404" t="s">
        <v>1865</v>
      </c>
      <c r="R404" t="s">
        <v>1864</v>
      </c>
      <c r="S404" t="s">
        <v>1864</v>
      </c>
      <c r="T404" t="s">
        <v>1864</v>
      </c>
      <c r="U404" t="s">
        <v>1865</v>
      </c>
      <c r="V404" t="s">
        <v>1865</v>
      </c>
      <c r="W404" t="s">
        <v>1862</v>
      </c>
    </row>
    <row r="405" spans="1:23" ht="12.75">
      <c r="A405">
        <v>50009221</v>
      </c>
      <c r="B405" t="s">
        <v>2649</v>
      </c>
      <c r="C405" t="s">
        <v>70</v>
      </c>
      <c r="D405" t="s">
        <v>903</v>
      </c>
      <c r="E405" t="s">
        <v>904</v>
      </c>
      <c r="F405" t="s">
        <v>905</v>
      </c>
      <c r="H405" t="s">
        <v>654</v>
      </c>
      <c r="I405" t="s">
        <v>902</v>
      </c>
      <c r="J405" t="s">
        <v>1883</v>
      </c>
      <c r="K405" t="s">
        <v>1863</v>
      </c>
      <c r="L405" t="s">
        <v>1863</v>
      </c>
      <c r="M405" t="s">
        <v>1863</v>
      </c>
      <c r="N405" t="s">
        <v>1862</v>
      </c>
      <c r="O405" t="s">
        <v>1863</v>
      </c>
      <c r="P405" t="s">
        <v>1863</v>
      </c>
      <c r="Q405" t="s">
        <v>1865</v>
      </c>
      <c r="R405" t="s">
        <v>1865</v>
      </c>
      <c r="S405" t="s">
        <v>1865</v>
      </c>
      <c r="T405" t="s">
        <v>1884</v>
      </c>
      <c r="U405" t="s">
        <v>1865</v>
      </c>
      <c r="V405" t="s">
        <v>1865</v>
      </c>
      <c r="W405" t="s">
        <v>1862</v>
      </c>
    </row>
    <row r="406" spans="1:23" ht="12.75">
      <c r="A406">
        <v>50009348</v>
      </c>
      <c r="B406" t="s">
        <v>2650</v>
      </c>
      <c r="C406" t="s">
        <v>335</v>
      </c>
      <c r="D406" t="s">
        <v>1624</v>
      </c>
      <c r="E406" t="s">
        <v>1625</v>
      </c>
      <c r="F406" t="s">
        <v>1626</v>
      </c>
      <c r="G406" t="s">
        <v>2651</v>
      </c>
      <c r="H406" t="s">
        <v>654</v>
      </c>
      <c r="I406" t="s">
        <v>654</v>
      </c>
      <c r="J406" t="s">
        <v>1861</v>
      </c>
      <c r="K406" t="s">
        <v>1863</v>
      </c>
      <c r="L406" t="s">
        <v>1862</v>
      </c>
      <c r="M406" t="s">
        <v>1862</v>
      </c>
      <c r="N406" t="s">
        <v>1863</v>
      </c>
      <c r="O406" t="s">
        <v>1863</v>
      </c>
      <c r="P406" t="s">
        <v>1862</v>
      </c>
      <c r="Q406" t="s">
        <v>1865</v>
      </c>
      <c r="R406" t="s">
        <v>1864</v>
      </c>
      <c r="S406" t="s">
        <v>1864</v>
      </c>
      <c r="T406" t="s">
        <v>1865</v>
      </c>
      <c r="U406" t="s">
        <v>1865</v>
      </c>
      <c r="V406" t="s">
        <v>1864</v>
      </c>
      <c r="W406" t="s">
        <v>1862</v>
      </c>
    </row>
    <row r="407" spans="1:23" ht="12.75">
      <c r="A407">
        <v>50009361</v>
      </c>
      <c r="B407" t="s">
        <v>2652</v>
      </c>
      <c r="C407" t="s">
        <v>26</v>
      </c>
      <c r="D407" t="s">
        <v>844</v>
      </c>
      <c r="E407" t="s">
        <v>845</v>
      </c>
      <c r="F407" t="s">
        <v>846</v>
      </c>
      <c r="H407" t="s">
        <v>654</v>
      </c>
      <c r="I407" t="s">
        <v>654</v>
      </c>
      <c r="J407" t="s">
        <v>1883</v>
      </c>
      <c r="K407" t="s">
        <v>1862</v>
      </c>
      <c r="L407" t="s">
        <v>1862</v>
      </c>
      <c r="M407" t="s">
        <v>1862</v>
      </c>
      <c r="N407" t="s">
        <v>1863</v>
      </c>
      <c r="O407" t="s">
        <v>1863</v>
      </c>
      <c r="P407" t="s">
        <v>1863</v>
      </c>
      <c r="Q407" t="s">
        <v>1931</v>
      </c>
      <c r="R407" t="s">
        <v>1931</v>
      </c>
      <c r="S407" t="s">
        <v>1931</v>
      </c>
      <c r="T407" t="s">
        <v>1865</v>
      </c>
      <c r="U407" t="s">
        <v>1865</v>
      </c>
      <c r="V407" t="s">
        <v>1865</v>
      </c>
      <c r="W407" t="s">
        <v>1863</v>
      </c>
    </row>
    <row r="408" spans="1:23" ht="12.75">
      <c r="A408">
        <v>50009373</v>
      </c>
      <c r="B408" t="s">
        <v>2653</v>
      </c>
      <c r="C408" t="s">
        <v>100</v>
      </c>
      <c r="D408" t="s">
        <v>1337</v>
      </c>
      <c r="E408" t="s">
        <v>1338</v>
      </c>
      <c r="F408" t="s">
        <v>1339</v>
      </c>
      <c r="G408" t="s">
        <v>2654</v>
      </c>
      <c r="H408" t="s">
        <v>654</v>
      </c>
      <c r="I408" t="s">
        <v>654</v>
      </c>
      <c r="J408" t="s">
        <v>1861</v>
      </c>
      <c r="K408" t="s">
        <v>1862</v>
      </c>
      <c r="L408" t="s">
        <v>1863</v>
      </c>
      <c r="M408" t="s">
        <v>1863</v>
      </c>
      <c r="N408" t="s">
        <v>1863</v>
      </c>
      <c r="O408" t="s">
        <v>1863</v>
      </c>
      <c r="P408" t="s">
        <v>1863</v>
      </c>
      <c r="Q408" t="s">
        <v>1864</v>
      </c>
      <c r="R408" t="s">
        <v>1865</v>
      </c>
      <c r="S408" t="s">
        <v>1865</v>
      </c>
      <c r="T408" t="s">
        <v>1865</v>
      </c>
      <c r="U408" t="s">
        <v>1865</v>
      </c>
      <c r="V408" t="s">
        <v>1865</v>
      </c>
      <c r="W408" t="s">
        <v>1863</v>
      </c>
    </row>
    <row r="409" spans="1:23" ht="12.75">
      <c r="A409">
        <v>50009385</v>
      </c>
      <c r="B409" t="s">
        <v>2655</v>
      </c>
      <c r="C409" t="s">
        <v>100</v>
      </c>
      <c r="D409" t="s">
        <v>1340</v>
      </c>
      <c r="E409" t="s">
        <v>1341</v>
      </c>
      <c r="F409" t="s">
        <v>1342</v>
      </c>
      <c r="G409" t="s">
        <v>2656</v>
      </c>
      <c r="H409" t="s">
        <v>654</v>
      </c>
      <c r="I409" t="s">
        <v>654</v>
      </c>
      <c r="J409" t="s">
        <v>1861</v>
      </c>
      <c r="K409" t="s">
        <v>1862</v>
      </c>
      <c r="L409" t="s">
        <v>1863</v>
      </c>
      <c r="M409" t="s">
        <v>1863</v>
      </c>
      <c r="N409" t="s">
        <v>1863</v>
      </c>
      <c r="O409" t="s">
        <v>1863</v>
      </c>
      <c r="P409" t="s">
        <v>1863</v>
      </c>
      <c r="Q409" t="s">
        <v>1864</v>
      </c>
      <c r="R409" t="s">
        <v>1865</v>
      </c>
      <c r="S409" t="s">
        <v>1865</v>
      </c>
      <c r="T409" t="s">
        <v>1865</v>
      </c>
      <c r="U409" t="s">
        <v>1865</v>
      </c>
      <c r="V409" t="s">
        <v>1865</v>
      </c>
      <c r="W409" t="s">
        <v>1863</v>
      </c>
    </row>
    <row r="410" spans="1:23" ht="12.75">
      <c r="A410">
        <v>50009397</v>
      </c>
      <c r="B410" t="s">
        <v>2657</v>
      </c>
      <c r="C410" t="s">
        <v>100</v>
      </c>
      <c r="D410" t="s">
        <v>1343</v>
      </c>
      <c r="E410" t="s">
        <v>1344</v>
      </c>
      <c r="F410" t="s">
        <v>1345</v>
      </c>
      <c r="G410" t="s">
        <v>2658</v>
      </c>
      <c r="H410" t="s">
        <v>654</v>
      </c>
      <c r="I410" t="s">
        <v>654</v>
      </c>
      <c r="J410" t="s">
        <v>1861</v>
      </c>
      <c r="K410" t="s">
        <v>1862</v>
      </c>
      <c r="L410" t="s">
        <v>1863</v>
      </c>
      <c r="M410" t="s">
        <v>1863</v>
      </c>
      <c r="N410" t="s">
        <v>1863</v>
      </c>
      <c r="O410" t="s">
        <v>1863</v>
      </c>
      <c r="P410" t="s">
        <v>1863</v>
      </c>
      <c r="Q410" t="s">
        <v>1864</v>
      </c>
      <c r="R410" t="s">
        <v>1865</v>
      </c>
      <c r="S410" t="s">
        <v>1865</v>
      </c>
      <c r="T410" t="s">
        <v>1865</v>
      </c>
      <c r="U410" t="s">
        <v>1865</v>
      </c>
      <c r="V410" t="s">
        <v>1865</v>
      </c>
      <c r="W410" t="s">
        <v>1863</v>
      </c>
    </row>
    <row r="411" spans="1:23" ht="12.75">
      <c r="A411">
        <v>50009403</v>
      </c>
      <c r="B411" t="s">
        <v>2659</v>
      </c>
      <c r="C411" t="s">
        <v>100</v>
      </c>
      <c r="D411" t="s">
        <v>2660</v>
      </c>
      <c r="E411" t="s">
        <v>1346</v>
      </c>
      <c r="F411" t="s">
        <v>1347</v>
      </c>
      <c r="G411" t="s">
        <v>2661</v>
      </c>
      <c r="H411" t="s">
        <v>654</v>
      </c>
      <c r="I411" t="s">
        <v>654</v>
      </c>
      <c r="J411" t="s">
        <v>1861</v>
      </c>
      <c r="K411" t="s">
        <v>1862</v>
      </c>
      <c r="L411" t="s">
        <v>1863</v>
      </c>
      <c r="M411" t="s">
        <v>1863</v>
      </c>
      <c r="N411" t="s">
        <v>1863</v>
      </c>
      <c r="O411" t="s">
        <v>1863</v>
      </c>
      <c r="P411" t="s">
        <v>1863</v>
      </c>
      <c r="Q411" t="s">
        <v>1864</v>
      </c>
      <c r="R411" t="s">
        <v>1865</v>
      </c>
      <c r="S411" t="s">
        <v>1865</v>
      </c>
      <c r="T411" t="s">
        <v>1865</v>
      </c>
      <c r="U411" t="s">
        <v>1865</v>
      </c>
      <c r="V411" t="s">
        <v>1865</v>
      </c>
      <c r="W411" t="s">
        <v>1863</v>
      </c>
    </row>
    <row r="412" spans="1:23" ht="12.75">
      <c r="A412">
        <v>50009415</v>
      </c>
      <c r="B412" t="s">
        <v>2662</v>
      </c>
      <c r="C412" t="s">
        <v>100</v>
      </c>
      <c r="D412" t="s">
        <v>1348</v>
      </c>
      <c r="E412" t="s">
        <v>1349</v>
      </c>
      <c r="F412" t="s">
        <v>1350</v>
      </c>
      <c r="G412" t="s">
        <v>2663</v>
      </c>
      <c r="H412" t="s">
        <v>654</v>
      </c>
      <c r="I412" t="s">
        <v>654</v>
      </c>
      <c r="J412" t="s">
        <v>1861</v>
      </c>
      <c r="K412" t="s">
        <v>1862</v>
      </c>
      <c r="L412" t="s">
        <v>1863</v>
      </c>
      <c r="M412" t="s">
        <v>1863</v>
      </c>
      <c r="N412" t="s">
        <v>1863</v>
      </c>
      <c r="O412" t="s">
        <v>1863</v>
      </c>
      <c r="P412" t="s">
        <v>1863</v>
      </c>
      <c r="Q412" t="s">
        <v>1864</v>
      </c>
      <c r="R412" t="s">
        <v>1865</v>
      </c>
      <c r="S412" t="s">
        <v>1865</v>
      </c>
      <c r="T412" t="s">
        <v>1865</v>
      </c>
      <c r="U412" t="s">
        <v>1865</v>
      </c>
      <c r="V412" t="s">
        <v>1865</v>
      </c>
      <c r="W412" t="s">
        <v>1863</v>
      </c>
    </row>
    <row r="413" spans="1:23" ht="12.75">
      <c r="A413">
        <v>50009452</v>
      </c>
      <c r="B413" t="s">
        <v>2085</v>
      </c>
      <c r="C413" t="s">
        <v>100</v>
      </c>
      <c r="D413" t="s">
        <v>2664</v>
      </c>
      <c r="E413" t="s">
        <v>1351</v>
      </c>
      <c r="F413" t="s">
        <v>1352</v>
      </c>
      <c r="G413" t="s">
        <v>2665</v>
      </c>
      <c r="H413" t="s">
        <v>654</v>
      </c>
      <c r="I413" t="s">
        <v>654</v>
      </c>
      <c r="J413" t="s">
        <v>1861</v>
      </c>
      <c r="K413" t="s">
        <v>1862</v>
      </c>
      <c r="L413" t="s">
        <v>1863</v>
      </c>
      <c r="M413" t="s">
        <v>1863</v>
      </c>
      <c r="N413" t="s">
        <v>1863</v>
      </c>
      <c r="O413" t="s">
        <v>1863</v>
      </c>
      <c r="P413" t="s">
        <v>1863</v>
      </c>
      <c r="Q413" t="s">
        <v>1864</v>
      </c>
      <c r="R413" t="s">
        <v>1865</v>
      </c>
      <c r="S413" t="s">
        <v>1865</v>
      </c>
      <c r="T413" t="s">
        <v>1865</v>
      </c>
      <c r="U413" t="s">
        <v>1865</v>
      </c>
      <c r="V413" t="s">
        <v>1865</v>
      </c>
      <c r="W413" t="s">
        <v>1863</v>
      </c>
    </row>
    <row r="414" spans="1:23" ht="12.75">
      <c r="A414">
        <v>50009531</v>
      </c>
      <c r="B414" t="s">
        <v>2666</v>
      </c>
      <c r="C414" t="s">
        <v>100</v>
      </c>
      <c r="D414" t="s">
        <v>1353</v>
      </c>
      <c r="E414" t="s">
        <v>1354</v>
      </c>
      <c r="F414" t="s">
        <v>1355</v>
      </c>
      <c r="G414" t="s">
        <v>2667</v>
      </c>
      <c r="H414" t="s">
        <v>654</v>
      </c>
      <c r="I414" t="s">
        <v>654</v>
      </c>
      <c r="J414" t="s">
        <v>1861</v>
      </c>
      <c r="K414" t="s">
        <v>1862</v>
      </c>
      <c r="L414" t="s">
        <v>1863</v>
      </c>
      <c r="M414" t="s">
        <v>1863</v>
      </c>
      <c r="N414" t="s">
        <v>1863</v>
      </c>
      <c r="O414" t="s">
        <v>1863</v>
      </c>
      <c r="P414" t="s">
        <v>1863</v>
      </c>
      <c r="Q414" t="s">
        <v>1864</v>
      </c>
      <c r="R414" t="s">
        <v>1865</v>
      </c>
      <c r="S414" t="s">
        <v>1865</v>
      </c>
      <c r="T414" t="s">
        <v>1865</v>
      </c>
      <c r="U414" t="s">
        <v>1865</v>
      </c>
      <c r="V414" t="s">
        <v>1865</v>
      </c>
      <c r="W414" t="s">
        <v>1863</v>
      </c>
    </row>
    <row r="415" spans="1:23" ht="12.75">
      <c r="A415">
        <v>50009543</v>
      </c>
      <c r="B415" t="s">
        <v>2668</v>
      </c>
      <c r="C415" t="s">
        <v>335</v>
      </c>
      <c r="D415" t="s">
        <v>1560</v>
      </c>
      <c r="E415" t="s">
        <v>1561</v>
      </c>
      <c r="F415" t="s">
        <v>1562</v>
      </c>
      <c r="G415" t="s">
        <v>2669</v>
      </c>
      <c r="H415" t="s">
        <v>654</v>
      </c>
      <c r="I415" t="s">
        <v>946</v>
      </c>
      <c r="J415" t="s">
        <v>1861</v>
      </c>
      <c r="K415" t="s">
        <v>1863</v>
      </c>
      <c r="L415" t="s">
        <v>1862</v>
      </c>
      <c r="M415" t="s">
        <v>1862</v>
      </c>
      <c r="N415" t="s">
        <v>1862</v>
      </c>
      <c r="O415" t="s">
        <v>1862</v>
      </c>
      <c r="P415" t="s">
        <v>1862</v>
      </c>
      <c r="Q415" t="s">
        <v>1865</v>
      </c>
      <c r="R415" t="s">
        <v>1864</v>
      </c>
      <c r="S415" t="s">
        <v>1864</v>
      </c>
      <c r="T415" t="s">
        <v>1864</v>
      </c>
      <c r="U415" t="s">
        <v>1864</v>
      </c>
      <c r="V415" t="s">
        <v>1864</v>
      </c>
      <c r="W415" t="s">
        <v>1862</v>
      </c>
    </row>
    <row r="416" spans="1:23" ht="12.75">
      <c r="A416">
        <v>50009567</v>
      </c>
      <c r="B416" t="s">
        <v>2670</v>
      </c>
      <c r="C416" t="s">
        <v>335</v>
      </c>
      <c r="D416" t="s">
        <v>1627</v>
      </c>
      <c r="E416" t="s">
        <v>1628</v>
      </c>
      <c r="F416" t="s">
        <v>1629</v>
      </c>
      <c r="G416" t="s">
        <v>2671</v>
      </c>
      <c r="H416" t="s">
        <v>654</v>
      </c>
      <c r="I416" t="s">
        <v>654</v>
      </c>
      <c r="J416" t="s">
        <v>1861</v>
      </c>
      <c r="K416" t="s">
        <v>1863</v>
      </c>
      <c r="L416" t="s">
        <v>1862</v>
      </c>
      <c r="M416" t="s">
        <v>1862</v>
      </c>
      <c r="N416" t="s">
        <v>1862</v>
      </c>
      <c r="O416" t="s">
        <v>1862</v>
      </c>
      <c r="P416" t="s">
        <v>1862</v>
      </c>
      <c r="Q416" t="s">
        <v>1865</v>
      </c>
      <c r="R416" t="s">
        <v>1864</v>
      </c>
      <c r="S416" t="s">
        <v>1864</v>
      </c>
      <c r="T416" t="s">
        <v>1864</v>
      </c>
      <c r="U416" t="s">
        <v>1864</v>
      </c>
      <c r="V416" t="s">
        <v>1864</v>
      </c>
      <c r="W416" t="s">
        <v>1862</v>
      </c>
    </row>
    <row r="417" spans="1:23" ht="12.75">
      <c r="A417">
        <v>50009580</v>
      </c>
      <c r="B417" t="s">
        <v>2672</v>
      </c>
      <c r="C417" t="s">
        <v>100</v>
      </c>
      <c r="D417" t="s">
        <v>1356</v>
      </c>
      <c r="E417" t="s">
        <v>1357</v>
      </c>
      <c r="F417" t="s">
        <v>1358</v>
      </c>
      <c r="G417" t="s">
        <v>2673</v>
      </c>
      <c r="H417" t="s">
        <v>654</v>
      </c>
      <c r="I417" t="s">
        <v>654</v>
      </c>
      <c r="J417" t="s">
        <v>1861</v>
      </c>
      <c r="K417" t="s">
        <v>1862</v>
      </c>
      <c r="L417" t="s">
        <v>1863</v>
      </c>
      <c r="M417" t="s">
        <v>1863</v>
      </c>
      <c r="N417" t="s">
        <v>1863</v>
      </c>
      <c r="O417" t="s">
        <v>1863</v>
      </c>
      <c r="P417" t="s">
        <v>1863</v>
      </c>
      <c r="Q417" t="s">
        <v>1864</v>
      </c>
      <c r="R417" t="s">
        <v>1865</v>
      </c>
      <c r="S417" t="s">
        <v>1865</v>
      </c>
      <c r="T417" t="s">
        <v>1865</v>
      </c>
      <c r="U417" t="s">
        <v>1865</v>
      </c>
      <c r="V417" t="s">
        <v>1865</v>
      </c>
      <c r="W417" t="s">
        <v>1863</v>
      </c>
    </row>
    <row r="418" spans="1:23" ht="12.75">
      <c r="A418">
        <v>50009592</v>
      </c>
      <c r="B418" t="s">
        <v>2674</v>
      </c>
      <c r="C418" t="s">
        <v>335</v>
      </c>
      <c r="D418" t="s">
        <v>1673</v>
      </c>
      <c r="E418" t="s">
        <v>1674</v>
      </c>
      <c r="F418" t="s">
        <v>1675</v>
      </c>
      <c r="G418" t="s">
        <v>2675</v>
      </c>
      <c r="H418" t="s">
        <v>654</v>
      </c>
      <c r="I418" t="s">
        <v>856</v>
      </c>
      <c r="J418" t="s">
        <v>1861</v>
      </c>
      <c r="K418" t="s">
        <v>1863</v>
      </c>
      <c r="L418" t="s">
        <v>1862</v>
      </c>
      <c r="M418" t="s">
        <v>1862</v>
      </c>
      <c r="N418" t="s">
        <v>1862</v>
      </c>
      <c r="O418" t="s">
        <v>1862</v>
      </c>
      <c r="P418" t="s">
        <v>1862</v>
      </c>
      <c r="Q418" t="s">
        <v>1865</v>
      </c>
      <c r="R418" t="s">
        <v>1864</v>
      </c>
      <c r="S418" t="s">
        <v>1864</v>
      </c>
      <c r="T418" t="s">
        <v>1864</v>
      </c>
      <c r="U418" t="s">
        <v>1864</v>
      </c>
      <c r="V418" t="s">
        <v>1864</v>
      </c>
      <c r="W418" t="s">
        <v>1862</v>
      </c>
    </row>
    <row r="419" spans="1:23" ht="12.75">
      <c r="A419">
        <v>50009749</v>
      </c>
      <c r="B419" t="s">
        <v>2676</v>
      </c>
      <c r="C419" t="s">
        <v>100</v>
      </c>
      <c r="D419" t="s">
        <v>1359</v>
      </c>
      <c r="E419" t="s">
        <v>1360</v>
      </c>
      <c r="F419" t="s">
        <v>1361</v>
      </c>
      <c r="G419" t="s">
        <v>2677</v>
      </c>
      <c r="H419" t="s">
        <v>654</v>
      </c>
      <c r="I419" t="s">
        <v>654</v>
      </c>
      <c r="J419" t="s">
        <v>1861</v>
      </c>
      <c r="K419" t="s">
        <v>1862</v>
      </c>
      <c r="L419" t="s">
        <v>1863</v>
      </c>
      <c r="M419" t="s">
        <v>1863</v>
      </c>
      <c r="N419" t="s">
        <v>1863</v>
      </c>
      <c r="O419" t="s">
        <v>1863</v>
      </c>
      <c r="P419" t="s">
        <v>1863</v>
      </c>
      <c r="Q419" t="s">
        <v>1864</v>
      </c>
      <c r="R419" t="s">
        <v>1865</v>
      </c>
      <c r="S419" t="s">
        <v>1865</v>
      </c>
      <c r="T419" t="s">
        <v>1865</v>
      </c>
      <c r="U419" t="s">
        <v>1865</v>
      </c>
      <c r="V419" t="s">
        <v>1865</v>
      </c>
      <c r="W419" t="s">
        <v>1863</v>
      </c>
    </row>
    <row r="420" spans="1:23" ht="12.75">
      <c r="A420">
        <v>50009786</v>
      </c>
      <c r="B420" t="s">
        <v>2678</v>
      </c>
      <c r="C420" t="s">
        <v>100</v>
      </c>
      <c r="D420" t="s">
        <v>1033</v>
      </c>
      <c r="E420" t="s">
        <v>1034</v>
      </c>
      <c r="F420" t="s">
        <v>1035</v>
      </c>
      <c r="G420" t="s">
        <v>2679</v>
      </c>
      <c r="H420" t="s">
        <v>654</v>
      </c>
      <c r="I420" t="s">
        <v>672</v>
      </c>
      <c r="J420" t="s">
        <v>1861</v>
      </c>
      <c r="K420" t="s">
        <v>1862</v>
      </c>
      <c r="L420" t="s">
        <v>1863</v>
      </c>
      <c r="M420" t="s">
        <v>1863</v>
      </c>
      <c r="N420" t="s">
        <v>1863</v>
      </c>
      <c r="O420" t="s">
        <v>1863</v>
      </c>
      <c r="P420" t="s">
        <v>1863</v>
      </c>
      <c r="Q420" t="s">
        <v>1864</v>
      </c>
      <c r="R420" t="s">
        <v>1865</v>
      </c>
      <c r="S420" t="s">
        <v>1865</v>
      </c>
      <c r="T420" t="s">
        <v>1865</v>
      </c>
      <c r="U420" t="s">
        <v>1865</v>
      </c>
      <c r="V420" t="s">
        <v>1865</v>
      </c>
      <c r="W420" t="s">
        <v>1863</v>
      </c>
    </row>
    <row r="421" spans="1:23" ht="12.75">
      <c r="A421">
        <v>50009889</v>
      </c>
      <c r="B421" t="s">
        <v>2680</v>
      </c>
      <c r="C421" t="s">
        <v>70</v>
      </c>
      <c r="D421" t="s">
        <v>920</v>
      </c>
      <c r="E421" t="s">
        <v>921</v>
      </c>
      <c r="F421" t="s">
        <v>922</v>
      </c>
      <c r="G421" t="s">
        <v>2681</v>
      </c>
      <c r="H421" t="s">
        <v>654</v>
      </c>
      <c r="I421" t="s">
        <v>654</v>
      </c>
      <c r="J421" t="s">
        <v>1883</v>
      </c>
      <c r="K421" t="s">
        <v>1863</v>
      </c>
      <c r="L421" t="s">
        <v>1863</v>
      </c>
      <c r="M421" t="s">
        <v>1863</v>
      </c>
      <c r="N421" t="s">
        <v>1862</v>
      </c>
      <c r="O421" t="s">
        <v>1862</v>
      </c>
      <c r="P421" t="s">
        <v>1862</v>
      </c>
      <c r="Q421" t="s">
        <v>1865</v>
      </c>
      <c r="R421" t="s">
        <v>1865</v>
      </c>
      <c r="S421" t="s">
        <v>1865</v>
      </c>
      <c r="T421" t="s">
        <v>1884</v>
      </c>
      <c r="U421" t="s">
        <v>1884</v>
      </c>
      <c r="V421" t="s">
        <v>1884</v>
      </c>
      <c r="W421" t="s">
        <v>1862</v>
      </c>
    </row>
    <row r="422" spans="1:23" ht="12.75">
      <c r="A422">
        <v>50009944</v>
      </c>
      <c r="B422" t="s">
        <v>2682</v>
      </c>
      <c r="C422" t="s">
        <v>100</v>
      </c>
      <c r="D422" t="s">
        <v>1362</v>
      </c>
      <c r="E422" t="s">
        <v>1363</v>
      </c>
      <c r="F422" t="s">
        <v>1364</v>
      </c>
      <c r="G422" t="s">
        <v>2683</v>
      </c>
      <c r="H422" t="s">
        <v>654</v>
      </c>
      <c r="I422" t="s">
        <v>654</v>
      </c>
      <c r="J422" t="s">
        <v>1861</v>
      </c>
      <c r="K422" t="s">
        <v>1862</v>
      </c>
      <c r="L422" t="s">
        <v>1863</v>
      </c>
      <c r="M422" t="s">
        <v>1863</v>
      </c>
      <c r="N422" t="s">
        <v>1863</v>
      </c>
      <c r="O422" t="s">
        <v>1863</v>
      </c>
      <c r="P422" t="s">
        <v>1863</v>
      </c>
      <c r="Q422" t="s">
        <v>1864</v>
      </c>
      <c r="R422" t="s">
        <v>1865</v>
      </c>
      <c r="S422" t="s">
        <v>1865</v>
      </c>
      <c r="T422" t="s">
        <v>1865</v>
      </c>
      <c r="U422" t="s">
        <v>1865</v>
      </c>
      <c r="V422" t="s">
        <v>1865</v>
      </c>
      <c r="W422" t="s">
        <v>1863</v>
      </c>
    </row>
    <row r="423" spans="1:23" ht="12.75">
      <c r="A423">
        <v>50009993</v>
      </c>
      <c r="B423" t="s">
        <v>2684</v>
      </c>
      <c r="C423" t="s">
        <v>79</v>
      </c>
      <c r="D423" t="s">
        <v>947</v>
      </c>
      <c r="E423" t="s">
        <v>948</v>
      </c>
      <c r="F423" t="s">
        <v>949</v>
      </c>
      <c r="G423" t="s">
        <v>2685</v>
      </c>
      <c r="H423" t="s">
        <v>654</v>
      </c>
      <c r="I423" t="s">
        <v>654</v>
      </c>
      <c r="J423" t="s">
        <v>1861</v>
      </c>
      <c r="K423" t="s">
        <v>1863</v>
      </c>
      <c r="L423" t="s">
        <v>1863</v>
      </c>
      <c r="M423" t="s">
        <v>1863</v>
      </c>
      <c r="N423" t="s">
        <v>1863</v>
      </c>
      <c r="O423" t="s">
        <v>1862</v>
      </c>
      <c r="P423" t="s">
        <v>1863</v>
      </c>
      <c r="Q423" t="s">
        <v>1865</v>
      </c>
      <c r="R423" t="s">
        <v>1865</v>
      </c>
      <c r="S423" t="s">
        <v>1865</v>
      </c>
      <c r="T423" t="s">
        <v>1865</v>
      </c>
      <c r="U423" t="s">
        <v>1864</v>
      </c>
      <c r="V423" t="s">
        <v>1865</v>
      </c>
      <c r="W423" t="s">
        <v>1862</v>
      </c>
    </row>
    <row r="424" spans="1:23" ht="12.75">
      <c r="A424">
        <v>50010028</v>
      </c>
      <c r="B424" t="s">
        <v>2686</v>
      </c>
      <c r="C424" t="s">
        <v>70</v>
      </c>
      <c r="D424" t="s">
        <v>895</v>
      </c>
      <c r="E424" t="s">
        <v>896</v>
      </c>
      <c r="F424" t="s">
        <v>897</v>
      </c>
      <c r="G424" t="s">
        <v>2687</v>
      </c>
      <c r="H424" t="s">
        <v>654</v>
      </c>
      <c r="I424" t="s">
        <v>677</v>
      </c>
      <c r="J424" t="s">
        <v>1883</v>
      </c>
      <c r="K424" t="s">
        <v>1863</v>
      </c>
      <c r="L424" t="s">
        <v>1863</v>
      </c>
      <c r="M424" t="s">
        <v>1863</v>
      </c>
      <c r="N424" t="s">
        <v>1862</v>
      </c>
      <c r="O424" t="s">
        <v>1862</v>
      </c>
      <c r="P424" t="s">
        <v>1863</v>
      </c>
      <c r="Q424" t="s">
        <v>1865</v>
      </c>
      <c r="R424" t="s">
        <v>1865</v>
      </c>
      <c r="S424" t="s">
        <v>1865</v>
      </c>
      <c r="T424" t="s">
        <v>1884</v>
      </c>
      <c r="U424" t="s">
        <v>1884</v>
      </c>
      <c r="V424" t="s">
        <v>1865</v>
      </c>
      <c r="W424" t="s">
        <v>1862</v>
      </c>
    </row>
    <row r="425" spans="1:23" ht="12.75">
      <c r="A425">
        <v>50010041</v>
      </c>
      <c r="B425" t="s">
        <v>2688</v>
      </c>
      <c r="C425" t="s">
        <v>335</v>
      </c>
      <c r="D425" t="s">
        <v>1580</v>
      </c>
      <c r="E425" t="s">
        <v>1581</v>
      </c>
      <c r="F425" t="s">
        <v>1582</v>
      </c>
      <c r="G425" t="s">
        <v>2689</v>
      </c>
      <c r="H425" t="s">
        <v>654</v>
      </c>
      <c r="I425" t="s">
        <v>664</v>
      </c>
      <c r="J425" t="s">
        <v>1861</v>
      </c>
      <c r="K425" t="s">
        <v>1863</v>
      </c>
      <c r="L425" t="s">
        <v>1862</v>
      </c>
      <c r="M425" t="s">
        <v>1862</v>
      </c>
      <c r="N425" t="s">
        <v>1862</v>
      </c>
      <c r="O425" t="s">
        <v>1862</v>
      </c>
      <c r="P425" t="s">
        <v>1862</v>
      </c>
      <c r="Q425" t="s">
        <v>1865</v>
      </c>
      <c r="R425" t="s">
        <v>1864</v>
      </c>
      <c r="S425" t="s">
        <v>1864</v>
      </c>
      <c r="T425" t="s">
        <v>1864</v>
      </c>
      <c r="U425" t="s">
        <v>1864</v>
      </c>
      <c r="V425" t="s">
        <v>1864</v>
      </c>
      <c r="W425" t="s">
        <v>1862</v>
      </c>
    </row>
    <row r="426" spans="1:23" ht="12.75">
      <c r="A426">
        <v>50010144</v>
      </c>
      <c r="B426" t="s">
        <v>2183</v>
      </c>
      <c r="C426" t="s">
        <v>335</v>
      </c>
      <c r="D426" t="s">
        <v>1630</v>
      </c>
      <c r="E426" t="s">
        <v>1631</v>
      </c>
      <c r="F426" t="s">
        <v>1632</v>
      </c>
      <c r="G426" t="s">
        <v>2690</v>
      </c>
      <c r="H426" t="s">
        <v>654</v>
      </c>
      <c r="I426" t="s">
        <v>654</v>
      </c>
      <c r="J426" t="s">
        <v>1861</v>
      </c>
      <c r="K426" t="s">
        <v>1863</v>
      </c>
      <c r="L426" t="s">
        <v>1862</v>
      </c>
      <c r="M426" t="s">
        <v>1862</v>
      </c>
      <c r="N426" t="s">
        <v>1862</v>
      </c>
      <c r="O426" t="s">
        <v>1862</v>
      </c>
      <c r="P426" t="s">
        <v>1862</v>
      </c>
      <c r="Q426" t="s">
        <v>1865</v>
      </c>
      <c r="R426" t="s">
        <v>1864</v>
      </c>
      <c r="S426" t="s">
        <v>1864</v>
      </c>
      <c r="T426" t="s">
        <v>1864</v>
      </c>
      <c r="U426" t="s">
        <v>1864</v>
      </c>
      <c r="V426" t="s">
        <v>1864</v>
      </c>
      <c r="W426" t="s">
        <v>1862</v>
      </c>
    </row>
    <row r="427" spans="1:23" ht="12.75">
      <c r="A427">
        <v>50010156</v>
      </c>
      <c r="B427" t="s">
        <v>2691</v>
      </c>
      <c r="C427" t="s">
        <v>335</v>
      </c>
      <c r="D427" t="s">
        <v>1633</v>
      </c>
      <c r="E427" t="s">
        <v>1634</v>
      </c>
      <c r="F427" t="s">
        <v>1635</v>
      </c>
      <c r="G427" t="s">
        <v>2692</v>
      </c>
      <c r="H427" t="s">
        <v>654</v>
      </c>
      <c r="I427" t="s">
        <v>654</v>
      </c>
      <c r="J427" t="s">
        <v>1861</v>
      </c>
      <c r="K427" t="s">
        <v>1863</v>
      </c>
      <c r="L427" t="s">
        <v>1862</v>
      </c>
      <c r="M427" t="s">
        <v>1862</v>
      </c>
      <c r="N427" t="s">
        <v>1862</v>
      </c>
      <c r="O427" t="s">
        <v>1862</v>
      </c>
      <c r="P427" t="s">
        <v>1862</v>
      </c>
      <c r="Q427" t="s">
        <v>1865</v>
      </c>
      <c r="R427" t="s">
        <v>1864</v>
      </c>
      <c r="S427" t="s">
        <v>1864</v>
      </c>
      <c r="T427" t="s">
        <v>1864</v>
      </c>
      <c r="U427" t="s">
        <v>1864</v>
      </c>
      <c r="V427" t="s">
        <v>1864</v>
      </c>
      <c r="W427" t="s">
        <v>1862</v>
      </c>
    </row>
    <row r="428" spans="1:23" ht="12.75">
      <c r="A428">
        <v>50010168</v>
      </c>
      <c r="B428" t="s">
        <v>2425</v>
      </c>
      <c r="C428" t="s">
        <v>70</v>
      </c>
      <c r="D428" t="s">
        <v>923</v>
      </c>
      <c r="E428" t="s">
        <v>924</v>
      </c>
      <c r="F428" t="s">
        <v>1790</v>
      </c>
      <c r="G428" t="s">
        <v>2693</v>
      </c>
      <c r="H428" t="s">
        <v>654</v>
      </c>
      <c r="I428" t="s">
        <v>654</v>
      </c>
      <c r="J428" t="s">
        <v>1883</v>
      </c>
      <c r="K428" t="s">
        <v>1863</v>
      </c>
      <c r="L428" t="s">
        <v>1863</v>
      </c>
      <c r="M428" t="s">
        <v>1863</v>
      </c>
      <c r="N428" t="s">
        <v>1862</v>
      </c>
      <c r="O428" t="s">
        <v>1862</v>
      </c>
      <c r="P428" t="s">
        <v>1863</v>
      </c>
      <c r="Q428" t="s">
        <v>1865</v>
      </c>
      <c r="R428" t="s">
        <v>1865</v>
      </c>
      <c r="S428" t="s">
        <v>1865</v>
      </c>
      <c r="T428" t="s">
        <v>1884</v>
      </c>
      <c r="U428" t="s">
        <v>1884</v>
      </c>
      <c r="V428" t="s">
        <v>1865</v>
      </c>
      <c r="W428" t="s">
        <v>1862</v>
      </c>
    </row>
    <row r="429" spans="1:23" ht="12.75">
      <c r="A429">
        <v>50010171</v>
      </c>
      <c r="B429" t="s">
        <v>2694</v>
      </c>
      <c r="C429" t="s">
        <v>100</v>
      </c>
      <c r="D429" t="s">
        <v>1365</v>
      </c>
      <c r="E429" t="s">
        <v>1366</v>
      </c>
      <c r="F429" t="s">
        <v>1367</v>
      </c>
      <c r="G429" t="s">
        <v>2695</v>
      </c>
      <c r="H429" t="s">
        <v>654</v>
      </c>
      <c r="I429" t="s">
        <v>654</v>
      </c>
      <c r="J429" t="s">
        <v>1861</v>
      </c>
      <c r="K429" t="s">
        <v>1862</v>
      </c>
      <c r="L429" t="s">
        <v>1863</v>
      </c>
      <c r="M429" t="s">
        <v>1863</v>
      </c>
      <c r="N429" t="s">
        <v>1863</v>
      </c>
      <c r="O429" t="s">
        <v>1863</v>
      </c>
      <c r="P429" t="s">
        <v>1863</v>
      </c>
      <c r="Q429" t="s">
        <v>1864</v>
      </c>
      <c r="R429" t="s">
        <v>1865</v>
      </c>
      <c r="S429" t="s">
        <v>1865</v>
      </c>
      <c r="T429" t="s">
        <v>1865</v>
      </c>
      <c r="U429" t="s">
        <v>1865</v>
      </c>
      <c r="V429" t="s">
        <v>1865</v>
      </c>
      <c r="W429" t="s">
        <v>1863</v>
      </c>
    </row>
    <row r="430" spans="1:23" ht="12.75">
      <c r="A430">
        <v>50010181</v>
      </c>
      <c r="B430" t="s">
        <v>2696</v>
      </c>
      <c r="C430" t="s">
        <v>100</v>
      </c>
      <c r="D430" t="s">
        <v>1368</v>
      </c>
      <c r="E430" t="s">
        <v>1369</v>
      </c>
      <c r="F430" t="s">
        <v>1370</v>
      </c>
      <c r="G430" t="s">
        <v>2697</v>
      </c>
      <c r="H430" t="s">
        <v>654</v>
      </c>
      <c r="I430" t="s">
        <v>654</v>
      </c>
      <c r="J430" t="s">
        <v>1861</v>
      </c>
      <c r="K430" t="s">
        <v>1862</v>
      </c>
      <c r="L430" t="s">
        <v>1863</v>
      </c>
      <c r="M430" t="s">
        <v>1863</v>
      </c>
      <c r="N430" t="s">
        <v>1863</v>
      </c>
      <c r="O430" t="s">
        <v>1863</v>
      </c>
      <c r="P430" t="s">
        <v>1863</v>
      </c>
      <c r="Q430" t="s">
        <v>1864</v>
      </c>
      <c r="R430" t="s">
        <v>1865</v>
      </c>
      <c r="S430" t="s">
        <v>1865</v>
      </c>
      <c r="T430" t="s">
        <v>1865</v>
      </c>
      <c r="U430" t="s">
        <v>1865</v>
      </c>
      <c r="V430" t="s">
        <v>1865</v>
      </c>
      <c r="W430" t="s">
        <v>1863</v>
      </c>
    </row>
    <row r="431" spans="1:23" ht="12.75">
      <c r="A431">
        <v>50010193</v>
      </c>
      <c r="B431" t="s">
        <v>2698</v>
      </c>
      <c r="C431" t="s">
        <v>100</v>
      </c>
      <c r="D431" t="s">
        <v>1371</v>
      </c>
      <c r="E431" t="s">
        <v>1372</v>
      </c>
      <c r="F431" t="s">
        <v>1373</v>
      </c>
      <c r="G431" t="s">
        <v>2699</v>
      </c>
      <c r="H431" t="s">
        <v>654</v>
      </c>
      <c r="I431" t="s">
        <v>654</v>
      </c>
      <c r="J431" t="s">
        <v>1861</v>
      </c>
      <c r="K431" t="s">
        <v>1862</v>
      </c>
      <c r="L431" t="s">
        <v>1863</v>
      </c>
      <c r="M431" t="s">
        <v>1863</v>
      </c>
      <c r="N431" t="s">
        <v>1863</v>
      </c>
      <c r="O431" t="s">
        <v>1863</v>
      </c>
      <c r="P431" t="s">
        <v>1863</v>
      </c>
      <c r="Q431" t="s">
        <v>1864</v>
      </c>
      <c r="R431" t="s">
        <v>1865</v>
      </c>
      <c r="S431" t="s">
        <v>1865</v>
      </c>
      <c r="T431" t="s">
        <v>1865</v>
      </c>
      <c r="U431" t="s">
        <v>1865</v>
      </c>
      <c r="V431" t="s">
        <v>1865</v>
      </c>
      <c r="W431" t="s">
        <v>1863</v>
      </c>
    </row>
    <row r="432" spans="1:23" ht="12.75">
      <c r="A432">
        <v>50010247</v>
      </c>
      <c r="B432" t="s">
        <v>2700</v>
      </c>
      <c r="C432" t="s">
        <v>100</v>
      </c>
      <c r="D432" t="s">
        <v>1010</v>
      </c>
      <c r="E432" t="s">
        <v>1109</v>
      </c>
      <c r="F432" t="s">
        <v>1110</v>
      </c>
      <c r="H432" t="s">
        <v>654</v>
      </c>
      <c r="I432" t="s">
        <v>1108</v>
      </c>
      <c r="J432" t="s">
        <v>1861</v>
      </c>
      <c r="K432" t="s">
        <v>1862</v>
      </c>
      <c r="L432" t="s">
        <v>1863</v>
      </c>
      <c r="M432" t="s">
        <v>1863</v>
      </c>
      <c r="N432" t="s">
        <v>1863</v>
      </c>
      <c r="O432" t="s">
        <v>1863</v>
      </c>
      <c r="P432" t="s">
        <v>1863</v>
      </c>
      <c r="Q432" t="s">
        <v>1864</v>
      </c>
      <c r="R432" t="s">
        <v>1865</v>
      </c>
      <c r="S432" t="s">
        <v>1865</v>
      </c>
      <c r="T432" t="s">
        <v>1865</v>
      </c>
      <c r="U432" t="s">
        <v>1865</v>
      </c>
      <c r="V432" t="s">
        <v>1865</v>
      </c>
      <c r="W432" t="s">
        <v>1863</v>
      </c>
    </row>
    <row r="433" spans="1:23" ht="12.75">
      <c r="A433">
        <v>50010272</v>
      </c>
      <c r="B433" t="s">
        <v>2701</v>
      </c>
      <c r="C433" t="s">
        <v>26</v>
      </c>
      <c r="D433" t="s">
        <v>847</v>
      </c>
      <c r="E433" t="s">
        <v>848</v>
      </c>
      <c r="F433" t="s">
        <v>849</v>
      </c>
      <c r="G433" t="s">
        <v>2702</v>
      </c>
      <c r="H433" t="s">
        <v>654</v>
      </c>
      <c r="I433" t="s">
        <v>654</v>
      </c>
      <c r="J433" t="s">
        <v>1883</v>
      </c>
      <c r="K433" t="s">
        <v>1862</v>
      </c>
      <c r="L433" t="s">
        <v>1862</v>
      </c>
      <c r="M433" t="s">
        <v>1862</v>
      </c>
      <c r="N433" t="s">
        <v>1863</v>
      </c>
      <c r="O433" t="s">
        <v>1863</v>
      </c>
      <c r="P433" t="s">
        <v>1863</v>
      </c>
      <c r="Q433" t="s">
        <v>1884</v>
      </c>
      <c r="R433" t="s">
        <v>1884</v>
      </c>
      <c r="S433" t="s">
        <v>1931</v>
      </c>
      <c r="T433" t="s">
        <v>1865</v>
      </c>
      <c r="U433" t="s">
        <v>1865</v>
      </c>
      <c r="V433" t="s">
        <v>1865</v>
      </c>
      <c r="W433" t="s">
        <v>1863</v>
      </c>
    </row>
    <row r="434" spans="1:23" ht="12.75">
      <c r="A434">
        <v>50010284</v>
      </c>
      <c r="B434" t="s">
        <v>2703</v>
      </c>
      <c r="C434" t="s">
        <v>335</v>
      </c>
      <c r="D434" t="s">
        <v>1549</v>
      </c>
      <c r="E434" t="s">
        <v>1550</v>
      </c>
      <c r="F434" t="s">
        <v>1551</v>
      </c>
      <c r="G434" t="s">
        <v>2704</v>
      </c>
      <c r="H434" t="s">
        <v>654</v>
      </c>
      <c r="I434" t="s">
        <v>945</v>
      </c>
      <c r="J434" t="s">
        <v>1861</v>
      </c>
      <c r="K434" t="s">
        <v>1863</v>
      </c>
      <c r="L434" t="s">
        <v>1862</v>
      </c>
      <c r="M434" t="s">
        <v>1862</v>
      </c>
      <c r="N434" t="s">
        <v>1863</v>
      </c>
      <c r="O434" t="s">
        <v>1863</v>
      </c>
      <c r="P434" t="s">
        <v>1863</v>
      </c>
      <c r="Q434" t="s">
        <v>1865</v>
      </c>
      <c r="R434" t="s">
        <v>1864</v>
      </c>
      <c r="S434" t="s">
        <v>1864</v>
      </c>
      <c r="T434" t="s">
        <v>1865</v>
      </c>
      <c r="U434" t="s">
        <v>1865</v>
      </c>
      <c r="V434" t="s">
        <v>1865</v>
      </c>
      <c r="W434" t="s">
        <v>1863</v>
      </c>
    </row>
    <row r="435" spans="1:23" ht="12.75">
      <c r="A435">
        <v>50010296</v>
      </c>
      <c r="B435" t="s">
        <v>2705</v>
      </c>
      <c r="C435" t="s">
        <v>100</v>
      </c>
      <c r="D435" t="s">
        <v>1221</v>
      </c>
      <c r="E435" t="s">
        <v>1222</v>
      </c>
      <c r="F435" t="s">
        <v>1223</v>
      </c>
      <c r="G435" t="s">
        <v>2706</v>
      </c>
      <c r="H435" t="s">
        <v>654</v>
      </c>
      <c r="I435" t="s">
        <v>664</v>
      </c>
      <c r="J435" t="s">
        <v>1861</v>
      </c>
      <c r="K435" t="s">
        <v>1862</v>
      </c>
      <c r="L435" t="s">
        <v>1863</v>
      </c>
      <c r="M435" t="s">
        <v>1863</v>
      </c>
      <c r="N435" t="s">
        <v>1863</v>
      </c>
      <c r="O435" t="s">
        <v>1863</v>
      </c>
      <c r="P435" t="s">
        <v>1863</v>
      </c>
      <c r="Q435" t="s">
        <v>1864</v>
      </c>
      <c r="R435" t="s">
        <v>1865</v>
      </c>
      <c r="S435" t="s">
        <v>1865</v>
      </c>
      <c r="T435" t="s">
        <v>1865</v>
      </c>
      <c r="U435" t="s">
        <v>1865</v>
      </c>
      <c r="V435" t="s">
        <v>1865</v>
      </c>
      <c r="W435" t="s">
        <v>1863</v>
      </c>
    </row>
    <row r="436" spans="1:23" ht="12.75">
      <c r="A436">
        <v>50010302</v>
      </c>
      <c r="B436" t="s">
        <v>2707</v>
      </c>
      <c r="C436" t="s">
        <v>335</v>
      </c>
      <c r="D436" t="s">
        <v>1636</v>
      </c>
      <c r="E436" t="s">
        <v>1637</v>
      </c>
      <c r="F436" t="s">
        <v>1638</v>
      </c>
      <c r="G436" t="s">
        <v>2708</v>
      </c>
      <c r="H436" t="s">
        <v>654</v>
      </c>
      <c r="I436" t="s">
        <v>654</v>
      </c>
      <c r="J436" t="s">
        <v>1861</v>
      </c>
      <c r="K436" t="s">
        <v>1863</v>
      </c>
      <c r="L436" t="s">
        <v>1862</v>
      </c>
      <c r="M436" t="s">
        <v>1862</v>
      </c>
      <c r="N436" t="s">
        <v>1863</v>
      </c>
      <c r="O436" t="s">
        <v>1863</v>
      </c>
      <c r="P436" t="s">
        <v>1863</v>
      </c>
      <c r="Q436" t="s">
        <v>1865</v>
      </c>
      <c r="R436" t="s">
        <v>1864</v>
      </c>
      <c r="S436" t="s">
        <v>1864</v>
      </c>
      <c r="T436" t="s">
        <v>1865</v>
      </c>
      <c r="U436" t="s">
        <v>1865</v>
      </c>
      <c r="V436" t="s">
        <v>1865</v>
      </c>
      <c r="W436" t="s">
        <v>1863</v>
      </c>
    </row>
    <row r="437" spans="1:23" ht="12.75">
      <c r="A437">
        <v>50010314</v>
      </c>
      <c r="B437" t="s">
        <v>2709</v>
      </c>
      <c r="C437" t="s">
        <v>91</v>
      </c>
      <c r="D437" t="s">
        <v>962</v>
      </c>
      <c r="E437" t="s">
        <v>963</v>
      </c>
      <c r="F437" t="s">
        <v>964</v>
      </c>
      <c r="G437" t="s">
        <v>2710</v>
      </c>
      <c r="H437" t="s">
        <v>654</v>
      </c>
      <c r="I437" t="s">
        <v>654</v>
      </c>
      <c r="J437" t="s">
        <v>1861</v>
      </c>
      <c r="K437" t="s">
        <v>1863</v>
      </c>
      <c r="L437" t="s">
        <v>1863</v>
      </c>
      <c r="M437" t="s">
        <v>1863</v>
      </c>
      <c r="N437" t="s">
        <v>1863</v>
      </c>
      <c r="O437" t="s">
        <v>1862</v>
      </c>
      <c r="P437" t="s">
        <v>1862</v>
      </c>
      <c r="Q437" t="s">
        <v>1865</v>
      </c>
      <c r="R437" t="s">
        <v>1865</v>
      </c>
      <c r="S437" t="s">
        <v>1865</v>
      </c>
      <c r="T437" t="s">
        <v>1865</v>
      </c>
      <c r="U437" t="s">
        <v>1864</v>
      </c>
      <c r="V437" t="s">
        <v>1864</v>
      </c>
      <c r="W437" t="s">
        <v>1862</v>
      </c>
    </row>
    <row r="438" spans="1:23" ht="12.75">
      <c r="A438">
        <v>50010399</v>
      </c>
      <c r="B438" t="s">
        <v>2711</v>
      </c>
      <c r="C438" t="s">
        <v>100</v>
      </c>
      <c r="D438" t="s">
        <v>2712</v>
      </c>
      <c r="E438" t="s">
        <v>1374</v>
      </c>
      <c r="F438" t="s">
        <v>1375</v>
      </c>
      <c r="G438" t="s">
        <v>2713</v>
      </c>
      <c r="H438" t="s">
        <v>654</v>
      </c>
      <c r="I438" t="s">
        <v>654</v>
      </c>
      <c r="J438" t="s">
        <v>1861</v>
      </c>
      <c r="K438" t="s">
        <v>1862</v>
      </c>
      <c r="L438" t="s">
        <v>1863</v>
      </c>
      <c r="M438" t="s">
        <v>1863</v>
      </c>
      <c r="N438" t="s">
        <v>1863</v>
      </c>
      <c r="O438" t="s">
        <v>1863</v>
      </c>
      <c r="P438" t="s">
        <v>1863</v>
      </c>
      <c r="Q438" t="s">
        <v>1864</v>
      </c>
      <c r="R438" t="s">
        <v>1865</v>
      </c>
      <c r="S438" t="s">
        <v>1865</v>
      </c>
      <c r="T438" t="s">
        <v>1865</v>
      </c>
      <c r="U438" t="s">
        <v>1865</v>
      </c>
      <c r="V438" t="s">
        <v>1865</v>
      </c>
      <c r="W438" t="s">
        <v>1863</v>
      </c>
    </row>
    <row r="439" spans="1:23" ht="12.75">
      <c r="A439">
        <v>50010478</v>
      </c>
      <c r="B439" t="s">
        <v>2714</v>
      </c>
      <c r="C439" t="s">
        <v>100</v>
      </c>
      <c r="D439" t="s">
        <v>1376</v>
      </c>
      <c r="E439" t="s">
        <v>1377</v>
      </c>
      <c r="F439" t="s">
        <v>1378</v>
      </c>
      <c r="G439" t="s">
        <v>2715</v>
      </c>
      <c r="H439" t="s">
        <v>654</v>
      </c>
      <c r="I439" t="s">
        <v>654</v>
      </c>
      <c r="J439" t="s">
        <v>1861</v>
      </c>
      <c r="K439" t="s">
        <v>1862</v>
      </c>
      <c r="L439" t="s">
        <v>1863</v>
      </c>
      <c r="M439" t="s">
        <v>1863</v>
      </c>
      <c r="N439" t="s">
        <v>1863</v>
      </c>
      <c r="O439" t="s">
        <v>1863</v>
      </c>
      <c r="P439" t="s">
        <v>1863</v>
      </c>
      <c r="Q439" t="s">
        <v>1864</v>
      </c>
      <c r="R439" t="s">
        <v>1865</v>
      </c>
      <c r="S439" t="s">
        <v>1865</v>
      </c>
      <c r="T439" t="s">
        <v>1865</v>
      </c>
      <c r="U439" t="s">
        <v>1865</v>
      </c>
      <c r="V439" t="s">
        <v>1865</v>
      </c>
      <c r="W439" t="s">
        <v>1863</v>
      </c>
    </row>
    <row r="440" spans="1:23" ht="12.75">
      <c r="A440">
        <v>50010481</v>
      </c>
      <c r="B440" t="s">
        <v>2716</v>
      </c>
      <c r="C440" t="s">
        <v>100</v>
      </c>
      <c r="D440" t="s">
        <v>1379</v>
      </c>
      <c r="E440" t="s">
        <v>1380</v>
      </c>
      <c r="F440" t="s">
        <v>1381</v>
      </c>
      <c r="G440" t="s">
        <v>2717</v>
      </c>
      <c r="H440" t="s">
        <v>654</v>
      </c>
      <c r="I440" t="s">
        <v>654</v>
      </c>
      <c r="J440" t="s">
        <v>1861</v>
      </c>
      <c r="K440" t="s">
        <v>1862</v>
      </c>
      <c r="L440" t="s">
        <v>1863</v>
      </c>
      <c r="M440" t="s">
        <v>1863</v>
      </c>
      <c r="N440" t="s">
        <v>1863</v>
      </c>
      <c r="O440" t="s">
        <v>1863</v>
      </c>
      <c r="P440" t="s">
        <v>1863</v>
      </c>
      <c r="Q440" t="s">
        <v>1864</v>
      </c>
      <c r="R440" t="s">
        <v>1865</v>
      </c>
      <c r="S440" t="s">
        <v>1865</v>
      </c>
      <c r="T440" t="s">
        <v>1865</v>
      </c>
      <c r="U440" t="s">
        <v>1865</v>
      </c>
      <c r="V440" t="s">
        <v>1865</v>
      </c>
      <c r="W440" t="s">
        <v>1863</v>
      </c>
    </row>
    <row r="441" spans="1:23" ht="12.75">
      <c r="A441">
        <v>50010491</v>
      </c>
      <c r="B441" t="s">
        <v>2718</v>
      </c>
      <c r="C441" t="s">
        <v>335</v>
      </c>
      <c r="D441" t="s">
        <v>1639</v>
      </c>
      <c r="E441" t="s">
        <v>1640</v>
      </c>
      <c r="F441" t="s">
        <v>1641</v>
      </c>
      <c r="G441" t="s">
        <v>2719</v>
      </c>
      <c r="H441" t="s">
        <v>654</v>
      </c>
      <c r="I441" t="s">
        <v>654</v>
      </c>
      <c r="J441" t="s">
        <v>1861</v>
      </c>
      <c r="K441" t="s">
        <v>1863</v>
      </c>
      <c r="L441" t="s">
        <v>1862</v>
      </c>
      <c r="M441" t="s">
        <v>1862</v>
      </c>
      <c r="N441" t="s">
        <v>1862</v>
      </c>
      <c r="O441" t="s">
        <v>1862</v>
      </c>
      <c r="P441" t="s">
        <v>1862</v>
      </c>
      <c r="Q441" t="s">
        <v>1865</v>
      </c>
      <c r="R441" t="s">
        <v>1864</v>
      </c>
      <c r="S441" t="s">
        <v>1864</v>
      </c>
      <c r="T441" t="s">
        <v>1864</v>
      </c>
      <c r="U441" t="s">
        <v>1864</v>
      </c>
      <c r="V441" t="s">
        <v>1864</v>
      </c>
      <c r="W441" t="s">
        <v>1862</v>
      </c>
    </row>
    <row r="442" spans="1:23" ht="12.75">
      <c r="A442">
        <v>50010511</v>
      </c>
      <c r="B442" t="s">
        <v>2720</v>
      </c>
      <c r="C442" t="s">
        <v>335</v>
      </c>
      <c r="D442" t="s">
        <v>1642</v>
      </c>
      <c r="E442" t="s">
        <v>1643</v>
      </c>
      <c r="F442" t="s">
        <v>1644</v>
      </c>
      <c r="G442" t="s">
        <v>2721</v>
      </c>
      <c r="H442" t="s">
        <v>654</v>
      </c>
      <c r="I442" t="s">
        <v>654</v>
      </c>
      <c r="J442" t="s">
        <v>1861</v>
      </c>
      <c r="K442" t="s">
        <v>1863</v>
      </c>
      <c r="L442" t="s">
        <v>1862</v>
      </c>
      <c r="M442" t="s">
        <v>1862</v>
      </c>
      <c r="N442" t="s">
        <v>1862</v>
      </c>
      <c r="O442" t="s">
        <v>1862</v>
      </c>
      <c r="P442" t="s">
        <v>1862</v>
      </c>
      <c r="Q442" t="s">
        <v>1865</v>
      </c>
      <c r="R442" t="s">
        <v>1864</v>
      </c>
      <c r="S442" t="s">
        <v>1864</v>
      </c>
      <c r="T442" t="s">
        <v>1864</v>
      </c>
      <c r="U442" t="s">
        <v>1864</v>
      </c>
      <c r="V442" t="s">
        <v>1864</v>
      </c>
      <c r="W442" t="s">
        <v>1862</v>
      </c>
    </row>
    <row r="443" spans="1:23" ht="12.75">
      <c r="A443">
        <v>50010533</v>
      </c>
      <c r="B443" t="s">
        <v>2722</v>
      </c>
      <c r="C443" t="s">
        <v>335</v>
      </c>
      <c r="D443" t="s">
        <v>1529</v>
      </c>
      <c r="E443" t="s">
        <v>1530</v>
      </c>
      <c r="F443" t="s">
        <v>1531</v>
      </c>
      <c r="G443" t="s">
        <v>2723</v>
      </c>
      <c r="H443" t="s">
        <v>654</v>
      </c>
      <c r="I443" t="s">
        <v>883</v>
      </c>
      <c r="J443" t="s">
        <v>1861</v>
      </c>
      <c r="K443" t="s">
        <v>1863</v>
      </c>
      <c r="L443" t="s">
        <v>1862</v>
      </c>
      <c r="M443" t="s">
        <v>1862</v>
      </c>
      <c r="N443" t="s">
        <v>1862</v>
      </c>
      <c r="O443" t="s">
        <v>1862</v>
      </c>
      <c r="P443" t="s">
        <v>1862</v>
      </c>
      <c r="Q443" t="s">
        <v>1865</v>
      </c>
      <c r="R443" t="s">
        <v>1864</v>
      </c>
      <c r="S443" t="s">
        <v>1864</v>
      </c>
      <c r="T443" t="s">
        <v>1864</v>
      </c>
      <c r="U443" t="s">
        <v>1864</v>
      </c>
      <c r="V443" t="s">
        <v>1864</v>
      </c>
      <c r="W443" t="s">
        <v>1862</v>
      </c>
    </row>
    <row r="444" spans="1:23" ht="12.75">
      <c r="A444">
        <v>50010727</v>
      </c>
      <c r="B444" t="s">
        <v>2724</v>
      </c>
      <c r="C444" t="s">
        <v>335</v>
      </c>
      <c r="D444" t="s">
        <v>1645</v>
      </c>
      <c r="E444" t="s">
        <v>1646</v>
      </c>
      <c r="F444" t="s">
        <v>1647</v>
      </c>
      <c r="G444" t="s">
        <v>2725</v>
      </c>
      <c r="H444" t="s">
        <v>654</v>
      </c>
      <c r="I444" t="s">
        <v>654</v>
      </c>
      <c r="J444" t="s">
        <v>1861</v>
      </c>
      <c r="K444" t="s">
        <v>1863</v>
      </c>
      <c r="L444" t="s">
        <v>1862</v>
      </c>
      <c r="M444" t="s">
        <v>1862</v>
      </c>
      <c r="N444" t="s">
        <v>1863</v>
      </c>
      <c r="O444" t="s">
        <v>1863</v>
      </c>
      <c r="P444" t="s">
        <v>1863</v>
      </c>
      <c r="Q444" t="s">
        <v>1865</v>
      </c>
      <c r="R444" t="s">
        <v>1864</v>
      </c>
      <c r="S444" t="s">
        <v>1864</v>
      </c>
      <c r="T444" t="s">
        <v>1865</v>
      </c>
      <c r="U444" t="s">
        <v>1865</v>
      </c>
      <c r="V444" t="s">
        <v>1865</v>
      </c>
      <c r="W444" t="s">
        <v>1863</v>
      </c>
    </row>
    <row r="445" spans="1:23" ht="12.75">
      <c r="A445">
        <v>50010739</v>
      </c>
      <c r="B445" t="s">
        <v>2726</v>
      </c>
      <c r="C445" t="s">
        <v>335</v>
      </c>
      <c r="D445" t="s">
        <v>1648</v>
      </c>
      <c r="E445" t="s">
        <v>1649</v>
      </c>
      <c r="F445" t="s">
        <v>1650</v>
      </c>
      <c r="G445" t="s">
        <v>2727</v>
      </c>
      <c r="H445" t="s">
        <v>654</v>
      </c>
      <c r="I445" t="s">
        <v>654</v>
      </c>
      <c r="J445" t="s">
        <v>1861</v>
      </c>
      <c r="K445" t="s">
        <v>1863</v>
      </c>
      <c r="L445" t="s">
        <v>1862</v>
      </c>
      <c r="M445" t="s">
        <v>1862</v>
      </c>
      <c r="N445" t="s">
        <v>1862</v>
      </c>
      <c r="O445" t="s">
        <v>1862</v>
      </c>
      <c r="P445" t="s">
        <v>1862</v>
      </c>
      <c r="Q445" t="s">
        <v>1865</v>
      </c>
      <c r="R445" t="s">
        <v>1864</v>
      </c>
      <c r="S445" t="s">
        <v>1864</v>
      </c>
      <c r="T445" t="s">
        <v>1864</v>
      </c>
      <c r="U445" t="s">
        <v>1864</v>
      </c>
      <c r="V445" t="s">
        <v>1864</v>
      </c>
      <c r="W445" t="s">
        <v>1862</v>
      </c>
    </row>
    <row r="446" spans="1:23" ht="12.75">
      <c r="A446">
        <v>50010764</v>
      </c>
      <c r="B446" t="s">
        <v>2728</v>
      </c>
      <c r="C446" t="s">
        <v>100</v>
      </c>
      <c r="D446" t="s">
        <v>1039</v>
      </c>
      <c r="E446" t="s">
        <v>1040</v>
      </c>
      <c r="F446" t="s">
        <v>1041</v>
      </c>
      <c r="G446" t="s">
        <v>2729</v>
      </c>
      <c r="H446" t="s">
        <v>654</v>
      </c>
      <c r="I446" t="s">
        <v>686</v>
      </c>
      <c r="J446" t="s">
        <v>1861</v>
      </c>
      <c r="K446" t="s">
        <v>1862</v>
      </c>
      <c r="L446" t="s">
        <v>1863</v>
      </c>
      <c r="M446" t="s">
        <v>1863</v>
      </c>
      <c r="N446" t="s">
        <v>1863</v>
      </c>
      <c r="O446" t="s">
        <v>1863</v>
      </c>
      <c r="P446" t="s">
        <v>1863</v>
      </c>
      <c r="Q446" t="s">
        <v>1864</v>
      </c>
      <c r="R446" t="s">
        <v>1865</v>
      </c>
      <c r="S446" t="s">
        <v>1865</v>
      </c>
      <c r="T446" t="s">
        <v>1865</v>
      </c>
      <c r="U446" t="s">
        <v>1865</v>
      </c>
      <c r="V446" t="s">
        <v>1865</v>
      </c>
      <c r="W446" t="s">
        <v>1863</v>
      </c>
    </row>
    <row r="447" spans="1:23" ht="12.75">
      <c r="A447">
        <v>50010946</v>
      </c>
      <c r="B447" t="s">
        <v>2730</v>
      </c>
      <c r="C447" t="s">
        <v>335</v>
      </c>
      <c r="D447" t="s">
        <v>1651</v>
      </c>
      <c r="E447" t="s">
        <v>1652</v>
      </c>
      <c r="F447" t="s">
        <v>1653</v>
      </c>
      <c r="G447" t="s">
        <v>2731</v>
      </c>
      <c r="H447" t="s">
        <v>654</v>
      </c>
      <c r="I447" t="s">
        <v>654</v>
      </c>
      <c r="J447" t="s">
        <v>1861</v>
      </c>
      <c r="K447" t="s">
        <v>1863</v>
      </c>
      <c r="L447" t="s">
        <v>1862</v>
      </c>
      <c r="M447" t="s">
        <v>1862</v>
      </c>
      <c r="N447" t="s">
        <v>1862</v>
      </c>
      <c r="O447" t="s">
        <v>1862</v>
      </c>
      <c r="P447" t="s">
        <v>1862</v>
      </c>
      <c r="Q447" t="s">
        <v>1865</v>
      </c>
      <c r="R447" t="s">
        <v>1864</v>
      </c>
      <c r="S447" t="s">
        <v>1864</v>
      </c>
      <c r="T447" t="s">
        <v>1864</v>
      </c>
      <c r="U447" t="s">
        <v>1864</v>
      </c>
      <c r="V447" t="s">
        <v>1864</v>
      </c>
      <c r="W447" t="s">
        <v>1862</v>
      </c>
    </row>
    <row r="448" spans="1:23" ht="12.75">
      <c r="A448">
        <v>50010958</v>
      </c>
      <c r="B448" t="s">
        <v>2732</v>
      </c>
      <c r="C448" t="s">
        <v>335</v>
      </c>
      <c r="D448" t="s">
        <v>2733</v>
      </c>
      <c r="E448" t="s">
        <v>1654</v>
      </c>
      <c r="F448" t="s">
        <v>1655</v>
      </c>
      <c r="G448" t="s">
        <v>2734</v>
      </c>
      <c r="H448" t="s">
        <v>654</v>
      </c>
      <c r="I448" t="s">
        <v>654</v>
      </c>
      <c r="J448" t="s">
        <v>1861</v>
      </c>
      <c r="K448" t="s">
        <v>1863</v>
      </c>
      <c r="L448" t="s">
        <v>1862</v>
      </c>
      <c r="M448" t="s">
        <v>1862</v>
      </c>
      <c r="N448" t="s">
        <v>1862</v>
      </c>
      <c r="O448" t="s">
        <v>1863</v>
      </c>
      <c r="P448" t="s">
        <v>1863</v>
      </c>
      <c r="Q448" t="s">
        <v>1865</v>
      </c>
      <c r="R448" t="s">
        <v>1864</v>
      </c>
      <c r="S448" t="s">
        <v>1864</v>
      </c>
      <c r="T448" t="s">
        <v>1864</v>
      </c>
      <c r="U448" t="s">
        <v>1865</v>
      </c>
      <c r="V448" t="s">
        <v>1865</v>
      </c>
      <c r="W448" t="s">
        <v>1862</v>
      </c>
    </row>
    <row r="449" spans="1:23" ht="12.75">
      <c r="A449">
        <v>50010961</v>
      </c>
      <c r="B449" t="s">
        <v>2735</v>
      </c>
      <c r="C449" t="s">
        <v>335</v>
      </c>
      <c r="D449" t="s">
        <v>1563</v>
      </c>
      <c r="E449" t="s">
        <v>1564</v>
      </c>
      <c r="F449" t="s">
        <v>1565</v>
      </c>
      <c r="G449" t="s">
        <v>2736</v>
      </c>
      <c r="H449" t="s">
        <v>654</v>
      </c>
      <c r="I449" t="s">
        <v>1092</v>
      </c>
      <c r="J449" t="s">
        <v>1861</v>
      </c>
      <c r="K449" t="s">
        <v>1863</v>
      </c>
      <c r="L449" t="s">
        <v>1862</v>
      </c>
      <c r="M449" t="s">
        <v>1862</v>
      </c>
      <c r="N449" t="s">
        <v>1862</v>
      </c>
      <c r="O449" t="s">
        <v>1862</v>
      </c>
      <c r="P449" t="s">
        <v>1863</v>
      </c>
      <c r="Q449" t="s">
        <v>1865</v>
      </c>
      <c r="R449" t="s">
        <v>1864</v>
      </c>
      <c r="S449" t="s">
        <v>1864</v>
      </c>
      <c r="T449" t="s">
        <v>1864</v>
      </c>
      <c r="U449" t="s">
        <v>1864</v>
      </c>
      <c r="V449" t="s">
        <v>1865</v>
      </c>
      <c r="W449" t="s">
        <v>1862</v>
      </c>
    </row>
    <row r="450" spans="1:23" ht="12.75">
      <c r="A450">
        <v>50010995</v>
      </c>
      <c r="B450" t="s">
        <v>2737</v>
      </c>
      <c r="C450" t="s">
        <v>335</v>
      </c>
      <c r="D450" t="s">
        <v>2738</v>
      </c>
      <c r="E450" t="s">
        <v>1656</v>
      </c>
      <c r="F450" t="s">
        <v>1657</v>
      </c>
      <c r="G450" t="s">
        <v>2739</v>
      </c>
      <c r="H450" t="s">
        <v>654</v>
      </c>
      <c r="I450" t="s">
        <v>654</v>
      </c>
      <c r="J450" t="s">
        <v>1861</v>
      </c>
      <c r="K450" t="s">
        <v>1863</v>
      </c>
      <c r="L450" t="s">
        <v>1862</v>
      </c>
      <c r="M450" t="s">
        <v>1862</v>
      </c>
      <c r="N450" t="s">
        <v>1863</v>
      </c>
      <c r="O450" t="s">
        <v>1863</v>
      </c>
      <c r="P450" t="s">
        <v>1863</v>
      </c>
      <c r="Q450" t="s">
        <v>1865</v>
      </c>
      <c r="R450" t="s">
        <v>1864</v>
      </c>
      <c r="S450" t="s">
        <v>1864</v>
      </c>
      <c r="T450" t="s">
        <v>1865</v>
      </c>
      <c r="U450" t="s">
        <v>1865</v>
      </c>
      <c r="V450" t="s">
        <v>1865</v>
      </c>
      <c r="W450" t="s">
        <v>1863</v>
      </c>
    </row>
    <row r="451" spans="1:23" ht="12.75">
      <c r="A451">
        <v>50011008</v>
      </c>
      <c r="B451" t="s">
        <v>2740</v>
      </c>
      <c r="C451" t="s">
        <v>335</v>
      </c>
      <c r="D451" t="s">
        <v>1557</v>
      </c>
      <c r="E451" t="s">
        <v>1558</v>
      </c>
      <c r="F451" t="s">
        <v>1559</v>
      </c>
      <c r="G451" t="s">
        <v>2741</v>
      </c>
      <c r="H451" t="s">
        <v>654</v>
      </c>
      <c r="I451" t="s">
        <v>1066</v>
      </c>
      <c r="J451" t="s">
        <v>1861</v>
      </c>
      <c r="K451" t="s">
        <v>1863</v>
      </c>
      <c r="L451" t="s">
        <v>1862</v>
      </c>
      <c r="M451" t="s">
        <v>1862</v>
      </c>
      <c r="N451" t="s">
        <v>1862</v>
      </c>
      <c r="O451" t="s">
        <v>1862</v>
      </c>
      <c r="P451" t="s">
        <v>1862</v>
      </c>
      <c r="Q451" t="s">
        <v>1865</v>
      </c>
      <c r="R451" t="s">
        <v>1864</v>
      </c>
      <c r="S451" t="s">
        <v>1864</v>
      </c>
      <c r="T451" t="s">
        <v>1864</v>
      </c>
      <c r="U451" t="s">
        <v>1864</v>
      </c>
      <c r="V451" t="s">
        <v>1864</v>
      </c>
      <c r="W451" t="s">
        <v>1862</v>
      </c>
    </row>
    <row r="452" spans="1:23" ht="12.75">
      <c r="A452">
        <v>50011057</v>
      </c>
      <c r="B452" t="s">
        <v>2742</v>
      </c>
      <c r="C452" t="s">
        <v>26</v>
      </c>
      <c r="D452" t="s">
        <v>850</v>
      </c>
      <c r="E452" t="s">
        <v>851</v>
      </c>
      <c r="F452" t="s">
        <v>852</v>
      </c>
      <c r="G452" t="s">
        <v>2743</v>
      </c>
      <c r="H452" t="s">
        <v>654</v>
      </c>
      <c r="I452" t="s">
        <v>654</v>
      </c>
      <c r="J452" t="s">
        <v>1883</v>
      </c>
      <c r="K452" t="s">
        <v>1862</v>
      </c>
      <c r="L452" t="s">
        <v>1862</v>
      </c>
      <c r="M452" t="s">
        <v>1863</v>
      </c>
      <c r="N452" t="s">
        <v>1863</v>
      </c>
      <c r="O452" t="s">
        <v>1863</v>
      </c>
      <c r="P452" t="s">
        <v>1863</v>
      </c>
      <c r="Q452" t="s">
        <v>1931</v>
      </c>
      <c r="R452" t="s">
        <v>1931</v>
      </c>
      <c r="S452" t="s">
        <v>1865</v>
      </c>
      <c r="T452" t="s">
        <v>1865</v>
      </c>
      <c r="U452" t="s">
        <v>1865</v>
      </c>
      <c r="V452" t="s">
        <v>1865</v>
      </c>
      <c r="W452" t="s">
        <v>1863</v>
      </c>
    </row>
    <row r="453" spans="1:23" ht="12.75">
      <c r="A453">
        <v>50011069</v>
      </c>
      <c r="B453" t="s">
        <v>2744</v>
      </c>
      <c r="C453" t="s">
        <v>335</v>
      </c>
      <c r="D453" t="s">
        <v>1545</v>
      </c>
      <c r="E453" t="s">
        <v>1546</v>
      </c>
      <c r="F453" t="s">
        <v>1547</v>
      </c>
      <c r="G453" t="s">
        <v>2745</v>
      </c>
      <c r="H453" t="s">
        <v>654</v>
      </c>
      <c r="I453" t="s">
        <v>672</v>
      </c>
      <c r="J453" t="s">
        <v>1861</v>
      </c>
      <c r="K453" t="s">
        <v>1863</v>
      </c>
      <c r="L453" t="s">
        <v>1862</v>
      </c>
      <c r="M453" t="s">
        <v>1862</v>
      </c>
      <c r="N453" t="s">
        <v>1862</v>
      </c>
      <c r="O453" t="s">
        <v>1863</v>
      </c>
      <c r="P453" t="s">
        <v>1863</v>
      </c>
      <c r="Q453" t="s">
        <v>1865</v>
      </c>
      <c r="R453" t="s">
        <v>1864</v>
      </c>
      <c r="S453" t="s">
        <v>1864</v>
      </c>
      <c r="T453" t="s">
        <v>1864</v>
      </c>
      <c r="U453" t="s">
        <v>1865</v>
      </c>
      <c r="V453" t="s">
        <v>1865</v>
      </c>
      <c r="W453" t="s">
        <v>1862</v>
      </c>
    </row>
    <row r="454" spans="1:23" ht="12.75">
      <c r="A454">
        <v>50011070</v>
      </c>
      <c r="B454" t="s">
        <v>2746</v>
      </c>
      <c r="C454" t="s">
        <v>335</v>
      </c>
      <c r="D454" t="s">
        <v>2747</v>
      </c>
      <c r="E454" t="s">
        <v>1569</v>
      </c>
      <c r="F454" t="s">
        <v>1570</v>
      </c>
      <c r="G454" t="s">
        <v>2748</v>
      </c>
      <c r="H454" t="s">
        <v>654</v>
      </c>
      <c r="I454" t="s">
        <v>1149</v>
      </c>
      <c r="J454" t="s">
        <v>1861</v>
      </c>
      <c r="K454" t="s">
        <v>1863</v>
      </c>
      <c r="L454" t="s">
        <v>1862</v>
      </c>
      <c r="M454" t="s">
        <v>1862</v>
      </c>
      <c r="N454" t="s">
        <v>1862</v>
      </c>
      <c r="O454" t="s">
        <v>1862</v>
      </c>
      <c r="P454" t="s">
        <v>1862</v>
      </c>
      <c r="Q454" t="s">
        <v>1865</v>
      </c>
      <c r="R454" t="s">
        <v>1864</v>
      </c>
      <c r="S454" t="s">
        <v>1864</v>
      </c>
      <c r="T454" t="s">
        <v>1864</v>
      </c>
      <c r="U454" t="s">
        <v>1864</v>
      </c>
      <c r="V454" t="s">
        <v>1864</v>
      </c>
      <c r="W454" t="s">
        <v>1862</v>
      </c>
    </row>
    <row r="455" spans="1:23" ht="12.75">
      <c r="A455">
        <v>50011100</v>
      </c>
      <c r="B455" t="s">
        <v>2749</v>
      </c>
      <c r="C455" t="s">
        <v>26</v>
      </c>
      <c r="D455" t="s">
        <v>853</v>
      </c>
      <c r="E455" t="s">
        <v>854</v>
      </c>
      <c r="F455" t="s">
        <v>855</v>
      </c>
      <c r="G455" t="s">
        <v>2750</v>
      </c>
      <c r="H455" t="s">
        <v>654</v>
      </c>
      <c r="I455" t="s">
        <v>654</v>
      </c>
      <c r="J455" t="s">
        <v>1883</v>
      </c>
      <c r="K455" t="s">
        <v>1862</v>
      </c>
      <c r="L455" t="s">
        <v>1862</v>
      </c>
      <c r="M455" t="s">
        <v>1863</v>
      </c>
      <c r="N455" t="s">
        <v>1863</v>
      </c>
      <c r="O455" t="s">
        <v>1863</v>
      </c>
      <c r="P455" t="s">
        <v>1863</v>
      </c>
      <c r="Q455" t="s">
        <v>1884</v>
      </c>
      <c r="R455" t="s">
        <v>1884</v>
      </c>
      <c r="S455" t="s">
        <v>1865</v>
      </c>
      <c r="T455" t="s">
        <v>1865</v>
      </c>
      <c r="U455" t="s">
        <v>1865</v>
      </c>
      <c r="V455" t="s">
        <v>1865</v>
      </c>
      <c r="W455" t="s">
        <v>1863</v>
      </c>
    </row>
    <row r="456" spans="1:23" ht="12.75">
      <c r="A456">
        <v>50011124</v>
      </c>
      <c r="B456" t="s">
        <v>2751</v>
      </c>
      <c r="C456" t="s">
        <v>247</v>
      </c>
      <c r="D456" t="s">
        <v>1478</v>
      </c>
      <c r="E456" t="s">
        <v>1479</v>
      </c>
      <c r="F456" t="s">
        <v>1480</v>
      </c>
      <c r="G456" t="s">
        <v>2752</v>
      </c>
      <c r="H456" t="s">
        <v>654</v>
      </c>
      <c r="I456" t="s">
        <v>1477</v>
      </c>
      <c r="J456" t="s">
        <v>1861</v>
      </c>
      <c r="K456" t="s">
        <v>1862</v>
      </c>
      <c r="L456" t="s">
        <v>1863</v>
      </c>
      <c r="M456" t="s">
        <v>1863</v>
      </c>
      <c r="N456" t="s">
        <v>1863</v>
      </c>
      <c r="O456" t="s">
        <v>1863</v>
      </c>
      <c r="P456" t="s">
        <v>1863</v>
      </c>
      <c r="Q456" t="s">
        <v>1864</v>
      </c>
      <c r="R456" t="s">
        <v>1865</v>
      </c>
      <c r="S456" t="s">
        <v>1865</v>
      </c>
      <c r="T456" t="s">
        <v>1865</v>
      </c>
      <c r="U456" t="s">
        <v>1865</v>
      </c>
      <c r="V456" t="s">
        <v>1865</v>
      </c>
      <c r="W456" t="s">
        <v>1863</v>
      </c>
    </row>
    <row r="457" spans="1:23" ht="12.75">
      <c r="A457">
        <v>50011136</v>
      </c>
      <c r="B457" t="s">
        <v>2753</v>
      </c>
      <c r="C457" t="s">
        <v>247</v>
      </c>
      <c r="D457" t="s">
        <v>1505</v>
      </c>
      <c r="E457" t="s">
        <v>1506</v>
      </c>
      <c r="F457" t="s">
        <v>1507</v>
      </c>
      <c r="G457" t="s">
        <v>2754</v>
      </c>
      <c r="H457" t="s">
        <v>654</v>
      </c>
      <c r="I457" t="s">
        <v>1504</v>
      </c>
      <c r="J457" t="s">
        <v>1861</v>
      </c>
      <c r="K457" t="s">
        <v>1862</v>
      </c>
      <c r="L457" t="s">
        <v>1863</v>
      </c>
      <c r="M457" t="s">
        <v>1863</v>
      </c>
      <c r="N457" t="s">
        <v>1863</v>
      </c>
      <c r="O457" t="s">
        <v>1863</v>
      </c>
      <c r="P457" t="s">
        <v>1863</v>
      </c>
      <c r="Q457" t="s">
        <v>1864</v>
      </c>
      <c r="R457" t="s">
        <v>1865</v>
      </c>
      <c r="S457" t="s">
        <v>1865</v>
      </c>
      <c r="T457" t="s">
        <v>1865</v>
      </c>
      <c r="U457" t="s">
        <v>1865</v>
      </c>
      <c r="V457" t="s">
        <v>1865</v>
      </c>
      <c r="W457" t="s">
        <v>1863</v>
      </c>
    </row>
    <row r="458" spans="1:23" ht="12.75">
      <c r="A458">
        <v>50011148</v>
      </c>
      <c r="B458" t="s">
        <v>2755</v>
      </c>
      <c r="C458" t="s">
        <v>247</v>
      </c>
      <c r="D458" t="s">
        <v>1468</v>
      </c>
      <c r="E458" t="s">
        <v>2756</v>
      </c>
      <c r="F458" t="s">
        <v>1816</v>
      </c>
      <c r="H458" t="s">
        <v>654</v>
      </c>
      <c r="I458" t="s">
        <v>1467</v>
      </c>
      <c r="J458" t="s">
        <v>1861</v>
      </c>
      <c r="K458" t="s">
        <v>1862</v>
      </c>
      <c r="L458" t="s">
        <v>1863</v>
      </c>
      <c r="M458" t="s">
        <v>1863</v>
      </c>
      <c r="N458" t="s">
        <v>1863</v>
      </c>
      <c r="O458" t="s">
        <v>1863</v>
      </c>
      <c r="P458" t="s">
        <v>1863</v>
      </c>
      <c r="Q458" t="s">
        <v>1864</v>
      </c>
      <c r="R458" t="s">
        <v>1865</v>
      </c>
      <c r="S458" t="s">
        <v>1865</v>
      </c>
      <c r="T458" t="s">
        <v>1865</v>
      </c>
      <c r="U458" t="s">
        <v>1865</v>
      </c>
      <c r="V458" t="s">
        <v>1865</v>
      </c>
      <c r="W458" t="s">
        <v>1863</v>
      </c>
    </row>
    <row r="459" spans="1:23" ht="12.75">
      <c r="A459">
        <v>50011151</v>
      </c>
      <c r="B459" t="s">
        <v>2757</v>
      </c>
      <c r="C459" t="s">
        <v>247</v>
      </c>
      <c r="D459" t="s">
        <v>2758</v>
      </c>
      <c r="E459" t="s">
        <v>1486</v>
      </c>
      <c r="F459" t="s">
        <v>1487</v>
      </c>
      <c r="H459" t="s">
        <v>654</v>
      </c>
      <c r="I459" t="s">
        <v>1485</v>
      </c>
      <c r="J459" t="s">
        <v>1861</v>
      </c>
      <c r="K459" t="s">
        <v>1862</v>
      </c>
      <c r="L459" t="s">
        <v>1863</v>
      </c>
      <c r="M459" t="s">
        <v>1863</v>
      </c>
      <c r="N459" t="s">
        <v>1863</v>
      </c>
      <c r="O459" t="s">
        <v>1863</v>
      </c>
      <c r="P459" t="s">
        <v>1863</v>
      </c>
      <c r="Q459" t="s">
        <v>1864</v>
      </c>
      <c r="R459" t="s">
        <v>1865</v>
      </c>
      <c r="S459" t="s">
        <v>1865</v>
      </c>
      <c r="T459" t="s">
        <v>1865</v>
      </c>
      <c r="U459" t="s">
        <v>1865</v>
      </c>
      <c r="V459" t="s">
        <v>1865</v>
      </c>
      <c r="W459" t="s">
        <v>1863</v>
      </c>
    </row>
    <row r="460" spans="1:23" ht="12.75">
      <c r="A460">
        <v>50011161</v>
      </c>
      <c r="B460" t="s">
        <v>2759</v>
      </c>
      <c r="C460" t="s">
        <v>247</v>
      </c>
      <c r="D460" t="s">
        <v>1428</v>
      </c>
      <c r="E460" t="s">
        <v>1429</v>
      </c>
      <c r="F460" t="s">
        <v>1430</v>
      </c>
      <c r="H460" t="s">
        <v>654</v>
      </c>
      <c r="I460" t="s">
        <v>1427</v>
      </c>
      <c r="J460" t="s">
        <v>1861</v>
      </c>
      <c r="K460" t="s">
        <v>1862</v>
      </c>
      <c r="L460" t="s">
        <v>1863</v>
      </c>
      <c r="M460" t="s">
        <v>1863</v>
      </c>
      <c r="N460" t="s">
        <v>1863</v>
      </c>
      <c r="O460" t="s">
        <v>1863</v>
      </c>
      <c r="P460" t="s">
        <v>1863</v>
      </c>
      <c r="Q460" t="s">
        <v>1864</v>
      </c>
      <c r="R460" t="s">
        <v>1865</v>
      </c>
      <c r="S460" t="s">
        <v>1865</v>
      </c>
      <c r="T460" t="s">
        <v>1865</v>
      </c>
      <c r="U460" t="s">
        <v>1865</v>
      </c>
      <c r="V460" t="s">
        <v>1865</v>
      </c>
      <c r="W460" t="s">
        <v>1863</v>
      </c>
    </row>
    <row r="461" spans="1:23" ht="12.75">
      <c r="A461">
        <v>50011173</v>
      </c>
      <c r="B461" t="s">
        <v>2760</v>
      </c>
      <c r="C461" t="s">
        <v>247</v>
      </c>
      <c r="D461" t="s">
        <v>1820</v>
      </c>
      <c r="E461" t="s">
        <v>1821</v>
      </c>
      <c r="F461" t="s">
        <v>1488</v>
      </c>
      <c r="G461" t="s">
        <v>2761</v>
      </c>
      <c r="H461" t="s">
        <v>654</v>
      </c>
      <c r="I461" t="s">
        <v>1819</v>
      </c>
      <c r="J461" t="s">
        <v>1861</v>
      </c>
      <c r="K461" t="s">
        <v>1862</v>
      </c>
      <c r="L461" t="s">
        <v>1863</v>
      </c>
      <c r="M461" t="s">
        <v>1863</v>
      </c>
      <c r="N461" t="s">
        <v>1863</v>
      </c>
      <c r="O461" t="s">
        <v>1863</v>
      </c>
      <c r="P461" t="s">
        <v>1863</v>
      </c>
      <c r="Q461" t="s">
        <v>1864</v>
      </c>
      <c r="R461" t="s">
        <v>1865</v>
      </c>
      <c r="S461" t="s">
        <v>1865</v>
      </c>
      <c r="T461" t="s">
        <v>1865</v>
      </c>
      <c r="U461" t="s">
        <v>1865</v>
      </c>
      <c r="V461" t="s">
        <v>1865</v>
      </c>
      <c r="W461" t="s">
        <v>1863</v>
      </c>
    </row>
    <row r="462" spans="1:23" ht="12.75">
      <c r="A462">
        <v>50011185</v>
      </c>
      <c r="B462" t="s">
        <v>2762</v>
      </c>
      <c r="C462" t="s">
        <v>247</v>
      </c>
      <c r="D462" t="s">
        <v>1470</v>
      </c>
      <c r="E462" t="s">
        <v>1471</v>
      </c>
      <c r="F462" t="s">
        <v>1472</v>
      </c>
      <c r="G462" t="s">
        <v>2763</v>
      </c>
      <c r="H462" t="s">
        <v>654</v>
      </c>
      <c r="I462" t="s">
        <v>1469</v>
      </c>
      <c r="J462" t="s">
        <v>1861</v>
      </c>
      <c r="K462" t="s">
        <v>1862</v>
      </c>
      <c r="L462" t="s">
        <v>1863</v>
      </c>
      <c r="M462" t="s">
        <v>1863</v>
      </c>
      <c r="N462" t="s">
        <v>1863</v>
      </c>
      <c r="O462" t="s">
        <v>1863</v>
      </c>
      <c r="P462" t="s">
        <v>1863</v>
      </c>
      <c r="Q462" t="s">
        <v>1864</v>
      </c>
      <c r="R462" t="s">
        <v>1865</v>
      </c>
      <c r="S462" t="s">
        <v>1865</v>
      </c>
      <c r="T462" t="s">
        <v>1865</v>
      </c>
      <c r="U462" t="s">
        <v>1865</v>
      </c>
      <c r="V462" t="s">
        <v>1865</v>
      </c>
      <c r="W462" t="s">
        <v>1863</v>
      </c>
    </row>
    <row r="463" spans="1:23" ht="12.75">
      <c r="A463">
        <v>50011197</v>
      </c>
      <c r="B463" t="s">
        <v>2764</v>
      </c>
      <c r="C463" t="s">
        <v>247</v>
      </c>
      <c r="D463" t="s">
        <v>1513</v>
      </c>
      <c r="E463" t="s">
        <v>1514</v>
      </c>
      <c r="F463" t="s">
        <v>1515</v>
      </c>
      <c r="G463" t="s">
        <v>2765</v>
      </c>
      <c r="H463" t="s">
        <v>654</v>
      </c>
      <c r="I463" t="s">
        <v>1512</v>
      </c>
      <c r="J463" t="s">
        <v>1861</v>
      </c>
      <c r="K463" t="s">
        <v>1862</v>
      </c>
      <c r="L463" t="s">
        <v>1863</v>
      </c>
      <c r="M463" t="s">
        <v>1863</v>
      </c>
      <c r="N463" t="s">
        <v>1863</v>
      </c>
      <c r="O463" t="s">
        <v>1863</v>
      </c>
      <c r="P463" t="s">
        <v>1863</v>
      </c>
      <c r="Q463" t="s">
        <v>1864</v>
      </c>
      <c r="R463" t="s">
        <v>1865</v>
      </c>
      <c r="S463" t="s">
        <v>1865</v>
      </c>
      <c r="T463" t="s">
        <v>1865</v>
      </c>
      <c r="U463" t="s">
        <v>1865</v>
      </c>
      <c r="V463" t="s">
        <v>1865</v>
      </c>
      <c r="W463" t="s">
        <v>1863</v>
      </c>
    </row>
    <row r="464" spans="1:23" ht="12.75">
      <c r="A464">
        <v>50011203</v>
      </c>
      <c r="B464" t="s">
        <v>2766</v>
      </c>
      <c r="C464" t="s">
        <v>247</v>
      </c>
      <c r="D464" t="s">
        <v>1436</v>
      </c>
      <c r="E464" t="s">
        <v>1437</v>
      </c>
      <c r="F464" t="s">
        <v>1438</v>
      </c>
      <c r="G464" t="s">
        <v>2767</v>
      </c>
      <c r="H464" t="s">
        <v>654</v>
      </c>
      <c r="I464" t="s">
        <v>1435</v>
      </c>
      <c r="J464" t="s">
        <v>1861</v>
      </c>
      <c r="K464" t="s">
        <v>1862</v>
      </c>
      <c r="L464" t="s">
        <v>1863</v>
      </c>
      <c r="M464" t="s">
        <v>1863</v>
      </c>
      <c r="N464" t="s">
        <v>1863</v>
      </c>
      <c r="O464" t="s">
        <v>1863</v>
      </c>
      <c r="P464" t="s">
        <v>1863</v>
      </c>
      <c r="Q464" t="s">
        <v>1864</v>
      </c>
      <c r="R464" t="s">
        <v>1865</v>
      </c>
      <c r="S464" t="s">
        <v>1865</v>
      </c>
      <c r="T464" t="s">
        <v>1865</v>
      </c>
      <c r="U464" t="s">
        <v>1865</v>
      </c>
      <c r="V464" t="s">
        <v>1865</v>
      </c>
      <c r="W464" t="s">
        <v>1863</v>
      </c>
    </row>
    <row r="465" spans="1:23" ht="12.75">
      <c r="A465">
        <v>50011215</v>
      </c>
      <c r="B465" t="s">
        <v>2768</v>
      </c>
      <c r="C465" t="s">
        <v>247</v>
      </c>
      <c r="D465" t="s">
        <v>2769</v>
      </c>
      <c r="E465" t="s">
        <v>1447</v>
      </c>
      <c r="F465" t="s">
        <v>1448</v>
      </c>
      <c r="G465" t="s">
        <v>2770</v>
      </c>
      <c r="H465" t="s">
        <v>654</v>
      </c>
      <c r="I465" t="s">
        <v>1446</v>
      </c>
      <c r="J465" t="s">
        <v>1861</v>
      </c>
      <c r="K465" t="s">
        <v>1862</v>
      </c>
      <c r="L465" t="s">
        <v>1863</v>
      </c>
      <c r="M465" t="s">
        <v>1863</v>
      </c>
      <c r="N465" t="s">
        <v>1863</v>
      </c>
      <c r="O465" t="s">
        <v>1863</v>
      </c>
      <c r="P465" t="s">
        <v>1863</v>
      </c>
      <c r="Q465" t="s">
        <v>1864</v>
      </c>
      <c r="R465" t="s">
        <v>1865</v>
      </c>
      <c r="S465" t="s">
        <v>1865</v>
      </c>
      <c r="T465" t="s">
        <v>1865</v>
      </c>
      <c r="U465" t="s">
        <v>1865</v>
      </c>
      <c r="V465" t="s">
        <v>1865</v>
      </c>
      <c r="W465" t="s">
        <v>1863</v>
      </c>
    </row>
    <row r="466" spans="1:23" ht="12.75">
      <c r="A466">
        <v>50011227</v>
      </c>
      <c r="B466" t="s">
        <v>2771</v>
      </c>
      <c r="C466" t="s">
        <v>247</v>
      </c>
      <c r="D466" t="s">
        <v>1494</v>
      </c>
      <c r="E466" t="s">
        <v>1495</v>
      </c>
      <c r="F466" t="s">
        <v>1496</v>
      </c>
      <c r="G466" t="s">
        <v>2772</v>
      </c>
      <c r="H466" t="s">
        <v>654</v>
      </c>
      <c r="I466" t="s">
        <v>1493</v>
      </c>
      <c r="J466" t="s">
        <v>1861</v>
      </c>
      <c r="K466" t="s">
        <v>1862</v>
      </c>
      <c r="L466" t="s">
        <v>1863</v>
      </c>
      <c r="M466" t="s">
        <v>1863</v>
      </c>
      <c r="N466" t="s">
        <v>1863</v>
      </c>
      <c r="O466" t="s">
        <v>1863</v>
      </c>
      <c r="P466" t="s">
        <v>1863</v>
      </c>
      <c r="Q466" t="s">
        <v>1864</v>
      </c>
      <c r="R466" t="s">
        <v>1865</v>
      </c>
      <c r="S466" t="s">
        <v>1865</v>
      </c>
      <c r="T466" t="s">
        <v>1865</v>
      </c>
      <c r="U466" t="s">
        <v>1865</v>
      </c>
      <c r="V466" t="s">
        <v>1865</v>
      </c>
      <c r="W466" t="s">
        <v>1863</v>
      </c>
    </row>
    <row r="467" spans="1:23" ht="12.75">
      <c r="A467">
        <v>50011239</v>
      </c>
      <c r="B467" t="s">
        <v>2773</v>
      </c>
      <c r="C467" t="s">
        <v>247</v>
      </c>
      <c r="D467" t="s">
        <v>1817</v>
      </c>
      <c r="E467" t="s">
        <v>1818</v>
      </c>
      <c r="F467" t="s">
        <v>2774</v>
      </c>
      <c r="G467" t="s">
        <v>2775</v>
      </c>
      <c r="H467" t="s">
        <v>654</v>
      </c>
      <c r="I467" t="s">
        <v>1523</v>
      </c>
      <c r="J467" t="s">
        <v>1861</v>
      </c>
      <c r="K467" t="s">
        <v>1862</v>
      </c>
      <c r="L467" t="s">
        <v>1863</v>
      </c>
      <c r="M467" t="s">
        <v>1863</v>
      </c>
      <c r="N467" t="s">
        <v>1863</v>
      </c>
      <c r="O467" t="s">
        <v>1863</v>
      </c>
      <c r="P467" t="s">
        <v>1863</v>
      </c>
      <c r="Q467" t="s">
        <v>1864</v>
      </c>
      <c r="R467" t="s">
        <v>1865</v>
      </c>
      <c r="S467" t="s">
        <v>1865</v>
      </c>
      <c r="T467" t="s">
        <v>1865</v>
      </c>
      <c r="U467" t="s">
        <v>1865</v>
      </c>
      <c r="V467" t="s">
        <v>1865</v>
      </c>
      <c r="W467" t="s">
        <v>1863</v>
      </c>
    </row>
    <row r="468" spans="1:23" ht="12.75">
      <c r="A468">
        <v>50011240</v>
      </c>
      <c r="B468" t="s">
        <v>2776</v>
      </c>
      <c r="C468" t="s">
        <v>247</v>
      </c>
      <c r="D468" t="s">
        <v>1501</v>
      </c>
      <c r="E468" t="s">
        <v>1502</v>
      </c>
      <c r="F468" t="s">
        <v>1503</v>
      </c>
      <c r="G468" t="s">
        <v>2777</v>
      </c>
      <c r="H468" t="s">
        <v>654</v>
      </c>
      <c r="I468" t="s">
        <v>1500</v>
      </c>
      <c r="J468" t="s">
        <v>1861</v>
      </c>
      <c r="K468" t="s">
        <v>1862</v>
      </c>
      <c r="L468" t="s">
        <v>1863</v>
      </c>
      <c r="M468" t="s">
        <v>1863</v>
      </c>
      <c r="N468" t="s">
        <v>1863</v>
      </c>
      <c r="O468" t="s">
        <v>1863</v>
      </c>
      <c r="P468" t="s">
        <v>1863</v>
      </c>
      <c r="Q468" t="s">
        <v>1864</v>
      </c>
      <c r="R468" t="s">
        <v>1865</v>
      </c>
      <c r="S468" t="s">
        <v>1865</v>
      </c>
      <c r="T468" t="s">
        <v>1865</v>
      </c>
      <c r="U468" t="s">
        <v>1865</v>
      </c>
      <c r="V468" t="s">
        <v>1865</v>
      </c>
      <c r="W468" t="s">
        <v>1863</v>
      </c>
    </row>
    <row r="469" spans="1:23" ht="12.75">
      <c r="A469">
        <v>50011252</v>
      </c>
      <c r="B469" t="s">
        <v>2778</v>
      </c>
      <c r="C469" t="s">
        <v>335</v>
      </c>
      <c r="D469" t="s">
        <v>2779</v>
      </c>
      <c r="E469" t="s">
        <v>1532</v>
      </c>
      <c r="F469" t="s">
        <v>1533</v>
      </c>
      <c r="G469" t="s">
        <v>2780</v>
      </c>
      <c r="H469" t="s">
        <v>654</v>
      </c>
      <c r="I469" t="s">
        <v>996</v>
      </c>
      <c r="J469" t="s">
        <v>1861</v>
      </c>
      <c r="K469" t="s">
        <v>1863</v>
      </c>
      <c r="L469" t="s">
        <v>1862</v>
      </c>
      <c r="M469" t="s">
        <v>1862</v>
      </c>
      <c r="N469" t="s">
        <v>1862</v>
      </c>
      <c r="O469" t="s">
        <v>1862</v>
      </c>
      <c r="P469" t="s">
        <v>1863</v>
      </c>
      <c r="Q469" t="s">
        <v>1865</v>
      </c>
      <c r="R469" t="s">
        <v>1864</v>
      </c>
      <c r="S469" t="s">
        <v>1864</v>
      </c>
      <c r="T469" t="s">
        <v>1864</v>
      </c>
      <c r="U469" t="s">
        <v>1864</v>
      </c>
      <c r="V469" t="s">
        <v>1865</v>
      </c>
      <c r="W469" t="s">
        <v>1862</v>
      </c>
    </row>
    <row r="470" spans="1:23" ht="12.75">
      <c r="A470">
        <v>50011288</v>
      </c>
      <c r="B470" t="s">
        <v>2781</v>
      </c>
      <c r="C470" t="s">
        <v>86</v>
      </c>
      <c r="D470" t="s">
        <v>1009</v>
      </c>
      <c r="E470" t="s">
        <v>1793</v>
      </c>
      <c r="F470" t="s">
        <v>1794</v>
      </c>
      <c r="G470" t="s">
        <v>2782</v>
      </c>
      <c r="H470" t="s">
        <v>654</v>
      </c>
      <c r="I470" t="s">
        <v>1008</v>
      </c>
      <c r="J470" t="s">
        <v>1861</v>
      </c>
      <c r="K470" t="s">
        <v>1862</v>
      </c>
      <c r="L470" t="s">
        <v>1862</v>
      </c>
      <c r="M470" t="s">
        <v>1863</v>
      </c>
      <c r="N470" t="s">
        <v>1863</v>
      </c>
      <c r="O470" t="s">
        <v>1863</v>
      </c>
      <c r="P470" t="s">
        <v>1863</v>
      </c>
      <c r="Q470" t="s">
        <v>1864</v>
      </c>
      <c r="R470" t="s">
        <v>1864</v>
      </c>
      <c r="S470" t="s">
        <v>1865</v>
      </c>
      <c r="T470" t="s">
        <v>1865</v>
      </c>
      <c r="U470" t="s">
        <v>1865</v>
      </c>
      <c r="V470" t="s">
        <v>1865</v>
      </c>
      <c r="W470" t="s">
        <v>1863</v>
      </c>
    </row>
    <row r="471" spans="1:23" ht="12.75">
      <c r="A471">
        <v>50011291</v>
      </c>
      <c r="B471" t="s">
        <v>2783</v>
      </c>
      <c r="C471" t="s">
        <v>247</v>
      </c>
      <c r="D471" t="s">
        <v>1460</v>
      </c>
      <c r="E471" t="s">
        <v>1461</v>
      </c>
      <c r="F471" t="s">
        <v>1462</v>
      </c>
      <c r="G471" t="s">
        <v>2784</v>
      </c>
      <c r="H471" t="s">
        <v>654</v>
      </c>
      <c r="I471" t="s">
        <v>1459</v>
      </c>
      <c r="J471" t="s">
        <v>1861</v>
      </c>
      <c r="K471" t="s">
        <v>1862</v>
      </c>
      <c r="L471" t="s">
        <v>1863</v>
      </c>
      <c r="M471" t="s">
        <v>1863</v>
      </c>
      <c r="N471" t="s">
        <v>1863</v>
      </c>
      <c r="O471" t="s">
        <v>1863</v>
      </c>
      <c r="P471" t="s">
        <v>1863</v>
      </c>
      <c r="Q471" t="s">
        <v>1864</v>
      </c>
      <c r="R471" t="s">
        <v>1865</v>
      </c>
      <c r="S471" t="s">
        <v>1865</v>
      </c>
      <c r="T471" t="s">
        <v>1865</v>
      </c>
      <c r="U471" t="s">
        <v>1865</v>
      </c>
      <c r="V471" t="s">
        <v>1865</v>
      </c>
      <c r="W471" t="s">
        <v>1863</v>
      </c>
    </row>
    <row r="472" spans="1:23" ht="12.75">
      <c r="A472">
        <v>50011306</v>
      </c>
      <c r="B472" t="s">
        <v>2785</v>
      </c>
      <c r="C472" t="s">
        <v>100</v>
      </c>
      <c r="D472" t="s">
        <v>978</v>
      </c>
      <c r="E472" t="s">
        <v>1800</v>
      </c>
      <c r="F472" t="s">
        <v>979</v>
      </c>
      <c r="G472" t="s">
        <v>2786</v>
      </c>
      <c r="H472" t="s">
        <v>654</v>
      </c>
      <c r="I472" t="s">
        <v>977</v>
      </c>
      <c r="J472" t="s">
        <v>1861</v>
      </c>
      <c r="K472" t="s">
        <v>1862</v>
      </c>
      <c r="L472" t="s">
        <v>1863</v>
      </c>
      <c r="M472" t="s">
        <v>1863</v>
      </c>
      <c r="N472" t="s">
        <v>1863</v>
      </c>
      <c r="O472" t="s">
        <v>1863</v>
      </c>
      <c r="P472" t="s">
        <v>1863</v>
      </c>
      <c r="Q472" t="s">
        <v>1864</v>
      </c>
      <c r="R472" t="s">
        <v>1865</v>
      </c>
      <c r="S472" t="s">
        <v>1865</v>
      </c>
      <c r="T472" t="s">
        <v>1865</v>
      </c>
      <c r="U472" t="s">
        <v>1865</v>
      </c>
      <c r="V472" t="s">
        <v>1865</v>
      </c>
      <c r="W472" t="s">
        <v>1863</v>
      </c>
    </row>
    <row r="473" spans="1:23" ht="12.75">
      <c r="A473">
        <v>50011318</v>
      </c>
      <c r="B473" t="s">
        <v>2787</v>
      </c>
      <c r="C473" t="s">
        <v>247</v>
      </c>
      <c r="D473" t="s">
        <v>1432</v>
      </c>
      <c r="E473" t="s">
        <v>1433</v>
      </c>
      <c r="F473" t="s">
        <v>1434</v>
      </c>
      <c r="G473" t="s">
        <v>2788</v>
      </c>
      <c r="H473" t="s">
        <v>654</v>
      </c>
      <c r="I473" t="s">
        <v>1431</v>
      </c>
      <c r="J473" t="s">
        <v>1861</v>
      </c>
      <c r="K473" t="s">
        <v>1862</v>
      </c>
      <c r="L473" t="s">
        <v>1863</v>
      </c>
      <c r="M473" t="s">
        <v>1863</v>
      </c>
      <c r="N473" t="s">
        <v>1863</v>
      </c>
      <c r="O473" t="s">
        <v>1863</v>
      </c>
      <c r="P473" t="s">
        <v>1863</v>
      </c>
      <c r="Q473" t="s">
        <v>1864</v>
      </c>
      <c r="R473" t="s">
        <v>1865</v>
      </c>
      <c r="S473" t="s">
        <v>1865</v>
      </c>
      <c r="T473" t="s">
        <v>1865</v>
      </c>
      <c r="U473" t="s">
        <v>1865</v>
      </c>
      <c r="V473" t="s">
        <v>1865</v>
      </c>
      <c r="W473" t="s">
        <v>1863</v>
      </c>
    </row>
    <row r="474" spans="1:23" ht="12.75">
      <c r="A474">
        <v>50011321</v>
      </c>
      <c r="B474" t="s">
        <v>2789</v>
      </c>
      <c r="C474" t="s">
        <v>247</v>
      </c>
      <c r="D474" t="s">
        <v>1815</v>
      </c>
      <c r="E474" t="s">
        <v>1440</v>
      </c>
      <c r="F474" t="s">
        <v>1441</v>
      </c>
      <c r="G474" t="s">
        <v>2790</v>
      </c>
      <c r="H474" t="s">
        <v>654</v>
      </c>
      <c r="I474" t="s">
        <v>1439</v>
      </c>
      <c r="J474" t="s">
        <v>1861</v>
      </c>
      <c r="K474" t="s">
        <v>1862</v>
      </c>
      <c r="L474" t="s">
        <v>1863</v>
      </c>
      <c r="M474" t="s">
        <v>1863</v>
      </c>
      <c r="N474" t="s">
        <v>1863</v>
      </c>
      <c r="O474" t="s">
        <v>1863</v>
      </c>
      <c r="P474" t="s">
        <v>1863</v>
      </c>
      <c r="Q474" t="s">
        <v>1864</v>
      </c>
      <c r="R474" t="s">
        <v>1865</v>
      </c>
      <c r="S474" t="s">
        <v>1865</v>
      </c>
      <c r="T474" t="s">
        <v>1865</v>
      </c>
      <c r="U474" t="s">
        <v>1865</v>
      </c>
      <c r="V474" t="s">
        <v>1865</v>
      </c>
      <c r="W474" t="s">
        <v>1863</v>
      </c>
    </row>
    <row r="475" spans="1:23" ht="12.75">
      <c r="A475">
        <v>50011331</v>
      </c>
      <c r="B475" t="s">
        <v>2791</v>
      </c>
      <c r="C475" t="s">
        <v>247</v>
      </c>
      <c r="D475" t="s">
        <v>1443</v>
      </c>
      <c r="E475" t="s">
        <v>1444</v>
      </c>
      <c r="F475" t="s">
        <v>1445</v>
      </c>
      <c r="G475" t="s">
        <v>2792</v>
      </c>
      <c r="H475" t="s">
        <v>654</v>
      </c>
      <c r="I475" t="s">
        <v>1442</v>
      </c>
      <c r="J475" t="s">
        <v>1861</v>
      </c>
      <c r="K475" t="s">
        <v>1862</v>
      </c>
      <c r="L475" t="s">
        <v>1863</v>
      </c>
      <c r="M475" t="s">
        <v>1863</v>
      </c>
      <c r="N475" t="s">
        <v>1863</v>
      </c>
      <c r="O475" t="s">
        <v>1863</v>
      </c>
      <c r="P475" t="s">
        <v>1863</v>
      </c>
      <c r="Q475" t="s">
        <v>1864</v>
      </c>
      <c r="R475" t="s">
        <v>1865</v>
      </c>
      <c r="S475" t="s">
        <v>1865</v>
      </c>
      <c r="T475" t="s">
        <v>1865</v>
      </c>
      <c r="U475" t="s">
        <v>1865</v>
      </c>
      <c r="V475" t="s">
        <v>1865</v>
      </c>
      <c r="W475" t="s">
        <v>1863</v>
      </c>
    </row>
    <row r="476" spans="1:23" ht="12.75">
      <c r="A476">
        <v>50011343</v>
      </c>
      <c r="B476" t="s">
        <v>2793</v>
      </c>
      <c r="C476" t="s">
        <v>247</v>
      </c>
      <c r="D476" t="s">
        <v>1450</v>
      </c>
      <c r="E476" t="s">
        <v>1451</v>
      </c>
      <c r="F476" t="s">
        <v>1452</v>
      </c>
      <c r="G476" t="s">
        <v>2794</v>
      </c>
      <c r="H476" t="s">
        <v>654</v>
      </c>
      <c r="I476" t="s">
        <v>1449</v>
      </c>
      <c r="J476" t="s">
        <v>1861</v>
      </c>
      <c r="K476" t="s">
        <v>1862</v>
      </c>
      <c r="L476" t="s">
        <v>1863</v>
      </c>
      <c r="M476" t="s">
        <v>1863</v>
      </c>
      <c r="N476" t="s">
        <v>1863</v>
      </c>
      <c r="O476" t="s">
        <v>1863</v>
      </c>
      <c r="P476" t="s">
        <v>1863</v>
      </c>
      <c r="Q476" t="s">
        <v>1864</v>
      </c>
      <c r="R476" t="s">
        <v>1865</v>
      </c>
      <c r="S476" t="s">
        <v>1865</v>
      </c>
      <c r="T476" t="s">
        <v>1865</v>
      </c>
      <c r="U476" t="s">
        <v>1865</v>
      </c>
      <c r="V476" t="s">
        <v>1865</v>
      </c>
      <c r="W476" t="s">
        <v>1863</v>
      </c>
    </row>
    <row r="477" spans="1:23" ht="12.75">
      <c r="A477">
        <v>50011355</v>
      </c>
      <c r="B477" t="s">
        <v>2795</v>
      </c>
      <c r="C477" t="s">
        <v>247</v>
      </c>
      <c r="D477" t="s">
        <v>1464</v>
      </c>
      <c r="E477" t="s">
        <v>1465</v>
      </c>
      <c r="F477" t="s">
        <v>1466</v>
      </c>
      <c r="H477" t="s">
        <v>654</v>
      </c>
      <c r="I477" t="s">
        <v>1463</v>
      </c>
      <c r="J477" t="s">
        <v>1861</v>
      </c>
      <c r="K477" t="s">
        <v>1862</v>
      </c>
      <c r="L477" t="s">
        <v>1863</v>
      </c>
      <c r="M477" t="s">
        <v>1863</v>
      </c>
      <c r="N477" t="s">
        <v>1863</v>
      </c>
      <c r="O477" t="s">
        <v>1863</v>
      </c>
      <c r="P477" t="s">
        <v>1863</v>
      </c>
      <c r="Q477" t="s">
        <v>1864</v>
      </c>
      <c r="R477" t="s">
        <v>1865</v>
      </c>
      <c r="S477" t="s">
        <v>1865</v>
      </c>
      <c r="T477" t="s">
        <v>1865</v>
      </c>
      <c r="U477" t="s">
        <v>1865</v>
      </c>
      <c r="V477" t="s">
        <v>1865</v>
      </c>
      <c r="W477" t="s">
        <v>1863</v>
      </c>
    </row>
    <row r="478" spans="1:23" ht="12.75">
      <c r="A478">
        <v>50011367</v>
      </c>
      <c r="B478" t="s">
        <v>2796</v>
      </c>
      <c r="C478" t="s">
        <v>247</v>
      </c>
      <c r="D478" t="s">
        <v>1456</v>
      </c>
      <c r="E478" t="s">
        <v>1457</v>
      </c>
      <c r="F478" t="s">
        <v>1458</v>
      </c>
      <c r="G478" t="s">
        <v>2797</v>
      </c>
      <c r="H478" t="s">
        <v>654</v>
      </c>
      <c r="I478" t="s">
        <v>1455</v>
      </c>
      <c r="J478" t="s">
        <v>1861</v>
      </c>
      <c r="K478" t="s">
        <v>1862</v>
      </c>
      <c r="L478" t="s">
        <v>1863</v>
      </c>
      <c r="M478" t="s">
        <v>1863</v>
      </c>
      <c r="N478" t="s">
        <v>1863</v>
      </c>
      <c r="O478" t="s">
        <v>1863</v>
      </c>
      <c r="P478" t="s">
        <v>1863</v>
      </c>
      <c r="Q478" t="s">
        <v>1864</v>
      </c>
      <c r="R478" t="s">
        <v>1865</v>
      </c>
      <c r="S478" t="s">
        <v>1865</v>
      </c>
      <c r="T478" t="s">
        <v>1865</v>
      </c>
      <c r="U478" t="s">
        <v>1865</v>
      </c>
      <c r="V478" t="s">
        <v>1865</v>
      </c>
      <c r="W478" t="s">
        <v>1863</v>
      </c>
    </row>
    <row r="479" spans="1:23" ht="12.75">
      <c r="A479">
        <v>50011379</v>
      </c>
      <c r="B479" t="s">
        <v>2798</v>
      </c>
      <c r="C479" t="s">
        <v>247</v>
      </c>
      <c r="D479" t="s">
        <v>1482</v>
      </c>
      <c r="E479" t="s">
        <v>1483</v>
      </c>
      <c r="F479" t="s">
        <v>1484</v>
      </c>
      <c r="G479" t="s">
        <v>2799</v>
      </c>
      <c r="H479" t="s">
        <v>654</v>
      </c>
      <c r="I479" t="s">
        <v>1481</v>
      </c>
      <c r="J479" t="s">
        <v>1861</v>
      </c>
      <c r="K479" t="s">
        <v>1862</v>
      </c>
      <c r="L479" t="s">
        <v>1862</v>
      </c>
      <c r="M479" t="s">
        <v>1863</v>
      </c>
      <c r="N479" t="s">
        <v>1863</v>
      </c>
      <c r="O479" t="s">
        <v>1863</v>
      </c>
      <c r="P479" t="s">
        <v>1863</v>
      </c>
      <c r="Q479" t="s">
        <v>1864</v>
      </c>
      <c r="R479" t="s">
        <v>1864</v>
      </c>
      <c r="S479" t="s">
        <v>1865</v>
      </c>
      <c r="T479" t="s">
        <v>1865</v>
      </c>
      <c r="U479" t="s">
        <v>1865</v>
      </c>
      <c r="V479" t="s">
        <v>1865</v>
      </c>
      <c r="W479" t="s">
        <v>1863</v>
      </c>
    </row>
    <row r="480" spans="1:23" ht="12.75">
      <c r="A480">
        <v>50011380</v>
      </c>
      <c r="B480" t="s">
        <v>2800</v>
      </c>
      <c r="C480" t="s">
        <v>247</v>
      </c>
      <c r="D480" t="s">
        <v>1490</v>
      </c>
      <c r="E480" t="s">
        <v>1491</v>
      </c>
      <c r="F480" t="s">
        <v>1492</v>
      </c>
      <c r="G480" t="s">
        <v>2801</v>
      </c>
      <c r="H480" t="s">
        <v>654</v>
      </c>
      <c r="I480" t="s">
        <v>1489</v>
      </c>
      <c r="J480" t="s">
        <v>1861</v>
      </c>
      <c r="K480" t="s">
        <v>1862</v>
      </c>
      <c r="L480" t="s">
        <v>1863</v>
      </c>
      <c r="M480" t="s">
        <v>1863</v>
      </c>
      <c r="N480" t="s">
        <v>1863</v>
      </c>
      <c r="O480" t="s">
        <v>1863</v>
      </c>
      <c r="P480" t="s">
        <v>1863</v>
      </c>
      <c r="Q480" t="s">
        <v>1864</v>
      </c>
      <c r="R480" t="s">
        <v>1865</v>
      </c>
      <c r="S480" t="s">
        <v>1865</v>
      </c>
      <c r="T480" t="s">
        <v>1865</v>
      </c>
      <c r="U480" t="s">
        <v>1865</v>
      </c>
      <c r="V480" t="s">
        <v>1865</v>
      </c>
      <c r="W480" t="s">
        <v>1863</v>
      </c>
    </row>
    <row r="481" spans="1:23" ht="12.75">
      <c r="A481">
        <v>50011392</v>
      </c>
      <c r="B481" t="s">
        <v>2802</v>
      </c>
      <c r="C481" t="s">
        <v>247</v>
      </c>
      <c r="D481" t="s">
        <v>2803</v>
      </c>
      <c r="E481" t="s">
        <v>1498</v>
      </c>
      <c r="F481" t="s">
        <v>1499</v>
      </c>
      <c r="G481" t="s">
        <v>2804</v>
      </c>
      <c r="H481" t="s">
        <v>654</v>
      </c>
      <c r="I481" t="s">
        <v>1497</v>
      </c>
      <c r="J481" t="s">
        <v>1861</v>
      </c>
      <c r="K481" t="s">
        <v>1862</v>
      </c>
      <c r="L481" t="s">
        <v>1863</v>
      </c>
      <c r="M481" t="s">
        <v>1863</v>
      </c>
      <c r="N481" t="s">
        <v>1863</v>
      </c>
      <c r="O481" t="s">
        <v>1863</v>
      </c>
      <c r="P481" t="s">
        <v>1863</v>
      </c>
      <c r="Q481" t="s">
        <v>1864</v>
      </c>
      <c r="R481" t="s">
        <v>1865</v>
      </c>
      <c r="S481" t="s">
        <v>1865</v>
      </c>
      <c r="T481" t="s">
        <v>1865</v>
      </c>
      <c r="U481" t="s">
        <v>1865</v>
      </c>
      <c r="V481" t="s">
        <v>1865</v>
      </c>
      <c r="W481" t="s">
        <v>1863</v>
      </c>
    </row>
    <row r="482" spans="1:23" ht="12.75">
      <c r="A482">
        <v>50011409</v>
      </c>
      <c r="B482" t="s">
        <v>2058</v>
      </c>
      <c r="C482" t="s">
        <v>247</v>
      </c>
      <c r="D482" t="s">
        <v>1517</v>
      </c>
      <c r="E482" t="s">
        <v>1518</v>
      </c>
      <c r="F482" t="s">
        <v>1519</v>
      </c>
      <c r="G482" t="s">
        <v>2805</v>
      </c>
      <c r="H482" t="s">
        <v>654</v>
      </c>
      <c r="I482" t="s">
        <v>1516</v>
      </c>
      <c r="J482" t="s">
        <v>1861</v>
      </c>
      <c r="K482" t="s">
        <v>1862</v>
      </c>
      <c r="L482" t="s">
        <v>1863</v>
      </c>
      <c r="M482" t="s">
        <v>1863</v>
      </c>
      <c r="N482" t="s">
        <v>1863</v>
      </c>
      <c r="O482" t="s">
        <v>1863</v>
      </c>
      <c r="P482" t="s">
        <v>1863</v>
      </c>
      <c r="Q482" t="s">
        <v>1864</v>
      </c>
      <c r="R482" t="s">
        <v>1865</v>
      </c>
      <c r="S482" t="s">
        <v>1865</v>
      </c>
      <c r="T482" t="s">
        <v>1865</v>
      </c>
      <c r="U482" t="s">
        <v>1865</v>
      </c>
      <c r="V482" t="s">
        <v>1865</v>
      </c>
      <c r="W482" t="s">
        <v>1863</v>
      </c>
    </row>
    <row r="483" spans="1:23" ht="12.75">
      <c r="A483">
        <v>50011410</v>
      </c>
      <c r="B483" t="s">
        <v>2806</v>
      </c>
      <c r="C483" t="s">
        <v>247</v>
      </c>
      <c r="D483" t="s">
        <v>1509</v>
      </c>
      <c r="E483" t="s">
        <v>1510</v>
      </c>
      <c r="F483" t="s">
        <v>1511</v>
      </c>
      <c r="G483" t="s">
        <v>2807</v>
      </c>
      <c r="H483" t="s">
        <v>654</v>
      </c>
      <c r="I483" t="s">
        <v>1508</v>
      </c>
      <c r="J483" t="s">
        <v>1861</v>
      </c>
      <c r="K483" t="s">
        <v>1862</v>
      </c>
      <c r="L483" t="s">
        <v>1863</v>
      </c>
      <c r="M483" t="s">
        <v>1863</v>
      </c>
      <c r="N483" t="s">
        <v>1863</v>
      </c>
      <c r="O483" t="s">
        <v>1863</v>
      </c>
      <c r="P483" t="s">
        <v>1863</v>
      </c>
      <c r="Q483" t="s">
        <v>1864</v>
      </c>
      <c r="R483" t="s">
        <v>1865</v>
      </c>
      <c r="S483" t="s">
        <v>1865</v>
      </c>
      <c r="T483" t="s">
        <v>1865</v>
      </c>
      <c r="U483" t="s">
        <v>1865</v>
      </c>
      <c r="V483" t="s">
        <v>1865</v>
      </c>
      <c r="W483" t="s">
        <v>1863</v>
      </c>
    </row>
    <row r="484" spans="1:23" ht="12.75">
      <c r="A484">
        <v>50011422</v>
      </c>
      <c r="B484" t="s">
        <v>2808</v>
      </c>
      <c r="C484" t="s">
        <v>247</v>
      </c>
      <c r="D484" t="s">
        <v>1474</v>
      </c>
      <c r="E484" t="s">
        <v>1475</v>
      </c>
      <c r="F484" t="s">
        <v>1476</v>
      </c>
      <c r="H484" t="s">
        <v>654</v>
      </c>
      <c r="I484" t="s">
        <v>1473</v>
      </c>
      <c r="J484" t="s">
        <v>1861</v>
      </c>
      <c r="K484" t="s">
        <v>1862</v>
      </c>
      <c r="L484" t="s">
        <v>1863</v>
      </c>
      <c r="M484" t="s">
        <v>1863</v>
      </c>
      <c r="N484" t="s">
        <v>1863</v>
      </c>
      <c r="O484" t="s">
        <v>1863</v>
      </c>
      <c r="P484" t="s">
        <v>1863</v>
      </c>
      <c r="Q484" t="s">
        <v>1864</v>
      </c>
      <c r="R484" t="s">
        <v>1865</v>
      </c>
      <c r="S484" t="s">
        <v>1865</v>
      </c>
      <c r="T484" t="s">
        <v>1865</v>
      </c>
      <c r="U484" t="s">
        <v>1865</v>
      </c>
      <c r="V484" t="s">
        <v>1865</v>
      </c>
      <c r="W484" t="s">
        <v>1863</v>
      </c>
    </row>
    <row r="485" spans="1:23" ht="12.75">
      <c r="A485">
        <v>50011458</v>
      </c>
      <c r="B485" t="s">
        <v>2809</v>
      </c>
      <c r="C485" t="s">
        <v>79</v>
      </c>
      <c r="D485" t="s">
        <v>2810</v>
      </c>
      <c r="E485" t="s">
        <v>950</v>
      </c>
      <c r="F485" t="s">
        <v>951</v>
      </c>
      <c r="H485" t="s">
        <v>654</v>
      </c>
      <c r="I485" t="s">
        <v>654</v>
      </c>
      <c r="J485" t="s">
        <v>1861</v>
      </c>
      <c r="K485" t="s">
        <v>1863</v>
      </c>
      <c r="L485" t="s">
        <v>1863</v>
      </c>
      <c r="M485" t="s">
        <v>1863</v>
      </c>
      <c r="N485" t="s">
        <v>1862</v>
      </c>
      <c r="O485" t="s">
        <v>1863</v>
      </c>
      <c r="P485" t="s">
        <v>1863</v>
      </c>
      <c r="Q485" t="s">
        <v>1865</v>
      </c>
      <c r="R485" t="s">
        <v>1865</v>
      </c>
      <c r="S485" t="s">
        <v>1865</v>
      </c>
      <c r="T485" t="s">
        <v>1864</v>
      </c>
      <c r="U485" t="s">
        <v>1865</v>
      </c>
      <c r="V485" t="s">
        <v>1865</v>
      </c>
      <c r="W485" t="s">
        <v>1862</v>
      </c>
    </row>
    <row r="486" spans="1:23" ht="12.75">
      <c r="A486">
        <v>50011513</v>
      </c>
      <c r="B486" t="s">
        <v>2811</v>
      </c>
      <c r="C486" t="s">
        <v>335</v>
      </c>
      <c r="D486" t="s">
        <v>1574</v>
      </c>
      <c r="E486" t="s">
        <v>1575</v>
      </c>
      <c r="F486" t="s">
        <v>1576</v>
      </c>
      <c r="G486" t="s">
        <v>2812</v>
      </c>
      <c r="H486" t="s">
        <v>654</v>
      </c>
      <c r="I486" t="s">
        <v>698</v>
      </c>
      <c r="J486" t="s">
        <v>1861</v>
      </c>
      <c r="K486" t="s">
        <v>1863</v>
      </c>
      <c r="L486" t="s">
        <v>1862</v>
      </c>
      <c r="M486" t="s">
        <v>1862</v>
      </c>
      <c r="N486" t="s">
        <v>1862</v>
      </c>
      <c r="O486" t="s">
        <v>1862</v>
      </c>
      <c r="P486" t="s">
        <v>1862</v>
      </c>
      <c r="Q486" t="s">
        <v>1865</v>
      </c>
      <c r="R486" t="s">
        <v>1864</v>
      </c>
      <c r="S486" t="s">
        <v>1864</v>
      </c>
      <c r="T486" t="s">
        <v>1864</v>
      </c>
      <c r="U486" t="s">
        <v>1864</v>
      </c>
      <c r="V486" t="s">
        <v>1864</v>
      </c>
      <c r="W486" t="s">
        <v>1862</v>
      </c>
    </row>
    <row r="487" spans="1:23" ht="12.75">
      <c r="A487">
        <v>50011525</v>
      </c>
      <c r="B487" t="s">
        <v>2813</v>
      </c>
      <c r="C487" t="s">
        <v>335</v>
      </c>
      <c r="D487" t="s">
        <v>1658</v>
      </c>
      <c r="E487" t="s">
        <v>1659</v>
      </c>
      <c r="F487" t="s">
        <v>1660</v>
      </c>
      <c r="G487" t="s">
        <v>2814</v>
      </c>
      <c r="H487" t="s">
        <v>654</v>
      </c>
      <c r="I487" t="s">
        <v>654</v>
      </c>
      <c r="J487" t="s">
        <v>1861</v>
      </c>
      <c r="K487" t="s">
        <v>1863</v>
      </c>
      <c r="L487" t="s">
        <v>1862</v>
      </c>
      <c r="M487" t="s">
        <v>1862</v>
      </c>
      <c r="N487" t="s">
        <v>1862</v>
      </c>
      <c r="O487" t="s">
        <v>1862</v>
      </c>
      <c r="P487" t="s">
        <v>1862</v>
      </c>
      <c r="Q487" t="s">
        <v>1865</v>
      </c>
      <c r="R487" t="s">
        <v>1864</v>
      </c>
      <c r="S487" t="s">
        <v>1864</v>
      </c>
      <c r="T487" t="s">
        <v>1864</v>
      </c>
      <c r="U487" t="s">
        <v>1864</v>
      </c>
      <c r="V487" t="s">
        <v>1864</v>
      </c>
      <c r="W487" t="s">
        <v>1862</v>
      </c>
    </row>
    <row r="488" spans="1:23" ht="12.75">
      <c r="A488">
        <v>50011550</v>
      </c>
      <c r="B488" t="s">
        <v>1937</v>
      </c>
      <c r="C488" t="s">
        <v>335</v>
      </c>
      <c r="D488" t="s">
        <v>1661</v>
      </c>
      <c r="E488" t="s">
        <v>1662</v>
      </c>
      <c r="F488" t="s">
        <v>1663</v>
      </c>
      <c r="G488" t="s">
        <v>2815</v>
      </c>
      <c r="H488" t="s">
        <v>654</v>
      </c>
      <c r="I488" t="s">
        <v>654</v>
      </c>
      <c r="J488" t="s">
        <v>1861</v>
      </c>
      <c r="K488" t="s">
        <v>1863</v>
      </c>
      <c r="L488" t="s">
        <v>1862</v>
      </c>
      <c r="M488" t="s">
        <v>1862</v>
      </c>
      <c r="N488" t="s">
        <v>1863</v>
      </c>
      <c r="O488" t="s">
        <v>1863</v>
      </c>
      <c r="P488" t="s">
        <v>1863</v>
      </c>
      <c r="Q488" t="s">
        <v>1865</v>
      </c>
      <c r="R488" t="s">
        <v>1864</v>
      </c>
      <c r="S488" t="s">
        <v>1864</v>
      </c>
      <c r="T488" t="s">
        <v>1865</v>
      </c>
      <c r="U488" t="s">
        <v>1865</v>
      </c>
      <c r="V488" t="s">
        <v>1865</v>
      </c>
      <c r="W488" t="s">
        <v>1863</v>
      </c>
    </row>
    <row r="489" spans="1:23" ht="12.75">
      <c r="A489">
        <v>50011562</v>
      </c>
      <c r="B489" t="s">
        <v>2816</v>
      </c>
      <c r="C489" t="s">
        <v>100</v>
      </c>
      <c r="D489" t="s">
        <v>1382</v>
      </c>
      <c r="E489" t="s">
        <v>1383</v>
      </c>
      <c r="F489" t="s">
        <v>1384</v>
      </c>
      <c r="G489" t="s">
        <v>2817</v>
      </c>
      <c r="H489" t="s">
        <v>654</v>
      </c>
      <c r="I489" t="s">
        <v>654</v>
      </c>
      <c r="J489" t="s">
        <v>1861</v>
      </c>
      <c r="K489" t="s">
        <v>1862</v>
      </c>
      <c r="L489" t="s">
        <v>1863</v>
      </c>
      <c r="M489" t="s">
        <v>1863</v>
      </c>
      <c r="N489" t="s">
        <v>1863</v>
      </c>
      <c r="O489" t="s">
        <v>1863</v>
      </c>
      <c r="P489" t="s">
        <v>1863</v>
      </c>
      <c r="Q489" t="s">
        <v>1864</v>
      </c>
      <c r="R489" t="s">
        <v>1865</v>
      </c>
      <c r="S489" t="s">
        <v>1865</v>
      </c>
      <c r="T489" t="s">
        <v>1865</v>
      </c>
      <c r="U489" t="s">
        <v>1865</v>
      </c>
      <c r="V489" t="s">
        <v>1865</v>
      </c>
      <c r="W489" t="s">
        <v>1863</v>
      </c>
    </row>
    <row r="490" spans="1:23" ht="12.75">
      <c r="A490">
        <v>50011574</v>
      </c>
      <c r="B490" t="s">
        <v>2818</v>
      </c>
      <c r="C490" t="s">
        <v>70</v>
      </c>
      <c r="D490" t="s">
        <v>925</v>
      </c>
      <c r="E490" t="s">
        <v>926</v>
      </c>
      <c r="F490" t="s">
        <v>927</v>
      </c>
      <c r="G490" t="s">
        <v>2819</v>
      </c>
      <c r="H490" t="s">
        <v>654</v>
      </c>
      <c r="I490" t="s">
        <v>654</v>
      </c>
      <c r="J490" t="s">
        <v>1883</v>
      </c>
      <c r="K490" t="s">
        <v>1863</v>
      </c>
      <c r="L490" t="s">
        <v>1863</v>
      </c>
      <c r="M490" t="s">
        <v>1863</v>
      </c>
      <c r="N490" t="s">
        <v>1863</v>
      </c>
      <c r="O490" t="s">
        <v>1862</v>
      </c>
      <c r="P490" t="s">
        <v>1862</v>
      </c>
      <c r="Q490" t="s">
        <v>1865</v>
      </c>
      <c r="R490" t="s">
        <v>1865</v>
      </c>
      <c r="S490" t="s">
        <v>1865</v>
      </c>
      <c r="T490" t="s">
        <v>1865</v>
      </c>
      <c r="U490" t="s">
        <v>1931</v>
      </c>
      <c r="V490" t="s">
        <v>1931</v>
      </c>
      <c r="W490" t="s">
        <v>1862</v>
      </c>
    </row>
    <row r="491" spans="1:23" ht="12.75">
      <c r="A491">
        <v>50011616</v>
      </c>
      <c r="B491" t="s">
        <v>71</v>
      </c>
      <c r="C491" t="s">
        <v>70</v>
      </c>
      <c r="D491" t="s">
        <v>2088</v>
      </c>
      <c r="E491" t="s">
        <v>2088</v>
      </c>
      <c r="F491" t="s">
        <v>2088</v>
      </c>
      <c r="G491" t="s">
        <v>2088</v>
      </c>
      <c r="H491" t="s">
        <v>654</v>
      </c>
      <c r="I491" t="s">
        <v>654</v>
      </c>
      <c r="J491" t="s">
        <v>1883</v>
      </c>
      <c r="K491" t="s">
        <v>1863</v>
      </c>
      <c r="L491" t="s">
        <v>1863</v>
      </c>
      <c r="M491" t="s">
        <v>1863</v>
      </c>
      <c r="N491" t="s">
        <v>1862</v>
      </c>
      <c r="O491" t="s">
        <v>1862</v>
      </c>
      <c r="P491" t="s">
        <v>1863</v>
      </c>
      <c r="Q491" t="s">
        <v>1865</v>
      </c>
      <c r="R491" t="s">
        <v>1865</v>
      </c>
      <c r="S491" t="s">
        <v>1865</v>
      </c>
      <c r="T491" t="s">
        <v>1931</v>
      </c>
      <c r="U491" t="s">
        <v>1931</v>
      </c>
      <c r="V491" t="s">
        <v>1865</v>
      </c>
      <c r="W491" t="s">
        <v>1862</v>
      </c>
    </row>
    <row r="492" spans="1:23" ht="12.75">
      <c r="A492">
        <v>50011665</v>
      </c>
      <c r="B492" t="s">
        <v>2820</v>
      </c>
      <c r="C492" t="s">
        <v>335</v>
      </c>
      <c r="D492" t="s">
        <v>2821</v>
      </c>
      <c r="E492" t="s">
        <v>1682</v>
      </c>
      <c r="F492" t="s">
        <v>1683</v>
      </c>
      <c r="H492" t="s">
        <v>654</v>
      </c>
      <c r="I492" t="s">
        <v>1104</v>
      </c>
      <c r="J492" t="s">
        <v>1861</v>
      </c>
      <c r="K492" t="s">
        <v>1863</v>
      </c>
      <c r="L492" t="s">
        <v>1862</v>
      </c>
      <c r="M492" t="s">
        <v>1863</v>
      </c>
      <c r="N492" t="s">
        <v>1863</v>
      </c>
      <c r="O492" t="s">
        <v>1863</v>
      </c>
      <c r="P492" t="s">
        <v>1863</v>
      </c>
      <c r="Q492" t="s">
        <v>1865</v>
      </c>
      <c r="R492" t="s">
        <v>1864</v>
      </c>
      <c r="S492" t="s">
        <v>1865</v>
      </c>
      <c r="T492" t="s">
        <v>1865</v>
      </c>
      <c r="U492" t="s">
        <v>1865</v>
      </c>
      <c r="V492" t="s">
        <v>1865</v>
      </c>
      <c r="W492" t="s">
        <v>1863</v>
      </c>
    </row>
    <row r="493" spans="1:23" ht="12.75">
      <c r="A493">
        <v>50011677</v>
      </c>
      <c r="B493" t="s">
        <v>2822</v>
      </c>
      <c r="C493" t="s">
        <v>335</v>
      </c>
      <c r="D493" t="s">
        <v>1566</v>
      </c>
      <c r="E493" t="s">
        <v>1567</v>
      </c>
      <c r="F493" t="s">
        <v>1568</v>
      </c>
      <c r="G493" t="s">
        <v>2823</v>
      </c>
      <c r="H493" t="s">
        <v>654</v>
      </c>
      <c r="I493" t="s">
        <v>1111</v>
      </c>
      <c r="J493" t="s">
        <v>1861</v>
      </c>
      <c r="K493" t="s">
        <v>1863</v>
      </c>
      <c r="L493" t="s">
        <v>1862</v>
      </c>
      <c r="M493" t="s">
        <v>1863</v>
      </c>
      <c r="N493" t="s">
        <v>1863</v>
      </c>
      <c r="O493" t="s">
        <v>1863</v>
      </c>
      <c r="P493" t="s">
        <v>1863</v>
      </c>
      <c r="Q493" t="s">
        <v>1865</v>
      </c>
      <c r="R493" t="s">
        <v>1864</v>
      </c>
      <c r="S493" t="s">
        <v>1865</v>
      </c>
      <c r="T493" t="s">
        <v>1865</v>
      </c>
      <c r="U493" t="s">
        <v>1865</v>
      </c>
      <c r="V493" t="s">
        <v>1865</v>
      </c>
      <c r="W493" t="s">
        <v>1863</v>
      </c>
    </row>
    <row r="494" spans="1:23" ht="12.75">
      <c r="A494">
        <v>50011689</v>
      </c>
      <c r="B494" t="s">
        <v>2824</v>
      </c>
      <c r="C494" t="s">
        <v>335</v>
      </c>
      <c r="D494" t="s">
        <v>2825</v>
      </c>
      <c r="E494" t="s">
        <v>1684</v>
      </c>
      <c r="F494" t="s">
        <v>1685</v>
      </c>
      <c r="G494" t="s">
        <v>2826</v>
      </c>
      <c r="H494" t="s">
        <v>654</v>
      </c>
      <c r="I494" t="s">
        <v>902</v>
      </c>
      <c r="J494" t="s">
        <v>1861</v>
      </c>
      <c r="K494" t="s">
        <v>1863</v>
      </c>
      <c r="L494" t="s">
        <v>1862</v>
      </c>
      <c r="M494" t="s">
        <v>1863</v>
      </c>
      <c r="N494" t="s">
        <v>1863</v>
      </c>
      <c r="O494" t="s">
        <v>1863</v>
      </c>
      <c r="P494" t="s">
        <v>1863</v>
      </c>
      <c r="Q494" t="s">
        <v>1865</v>
      </c>
      <c r="R494" t="s">
        <v>1864</v>
      </c>
      <c r="S494" t="s">
        <v>1865</v>
      </c>
      <c r="T494" t="s">
        <v>1865</v>
      </c>
      <c r="U494" t="s">
        <v>1865</v>
      </c>
      <c r="V494" t="s">
        <v>1865</v>
      </c>
      <c r="W494" t="s">
        <v>1863</v>
      </c>
    </row>
    <row r="495" spans="1:23" ht="12.75">
      <c r="A495">
        <v>50011690</v>
      </c>
      <c r="B495" t="s">
        <v>2827</v>
      </c>
      <c r="C495" t="s">
        <v>386</v>
      </c>
      <c r="D495" t="s">
        <v>1687</v>
      </c>
      <c r="E495" t="s">
        <v>1688</v>
      </c>
      <c r="F495" t="s">
        <v>1689</v>
      </c>
      <c r="G495" t="s">
        <v>2828</v>
      </c>
      <c r="H495" t="s">
        <v>654</v>
      </c>
      <c r="I495" t="s">
        <v>1508</v>
      </c>
      <c r="J495" t="s">
        <v>1861</v>
      </c>
      <c r="K495" t="s">
        <v>1863</v>
      </c>
      <c r="L495" t="s">
        <v>1862</v>
      </c>
      <c r="M495" t="s">
        <v>1863</v>
      </c>
      <c r="N495" t="s">
        <v>1863</v>
      </c>
      <c r="O495" t="s">
        <v>1863</v>
      </c>
      <c r="P495" t="s">
        <v>1863</v>
      </c>
      <c r="Q495" t="s">
        <v>1865</v>
      </c>
      <c r="R495" t="s">
        <v>1864</v>
      </c>
      <c r="S495" t="s">
        <v>1865</v>
      </c>
      <c r="T495" t="s">
        <v>1865</v>
      </c>
      <c r="U495" t="s">
        <v>1865</v>
      </c>
      <c r="V495" t="s">
        <v>1865</v>
      </c>
      <c r="W495" t="s">
        <v>1863</v>
      </c>
    </row>
    <row r="496" spans="1:23" ht="12.75">
      <c r="A496">
        <v>50011707</v>
      </c>
      <c r="B496" t="s">
        <v>2829</v>
      </c>
      <c r="C496" t="s">
        <v>386</v>
      </c>
      <c r="D496" t="s">
        <v>1690</v>
      </c>
      <c r="E496" t="s">
        <v>1691</v>
      </c>
      <c r="F496" t="s">
        <v>1692</v>
      </c>
      <c r="G496" t="s">
        <v>2830</v>
      </c>
      <c r="H496" t="s">
        <v>654</v>
      </c>
      <c r="I496" t="s">
        <v>1189</v>
      </c>
      <c r="J496" t="s">
        <v>1861</v>
      </c>
      <c r="K496" t="s">
        <v>1863</v>
      </c>
      <c r="L496" t="s">
        <v>1862</v>
      </c>
      <c r="M496" t="s">
        <v>1863</v>
      </c>
      <c r="N496" t="s">
        <v>1863</v>
      </c>
      <c r="O496" t="s">
        <v>1863</v>
      </c>
      <c r="P496" t="s">
        <v>1863</v>
      </c>
      <c r="Q496" t="s">
        <v>1865</v>
      </c>
      <c r="R496" t="s">
        <v>1864</v>
      </c>
      <c r="S496" t="s">
        <v>1865</v>
      </c>
      <c r="T496" t="s">
        <v>1865</v>
      </c>
      <c r="U496" t="s">
        <v>1865</v>
      </c>
      <c r="V496" t="s">
        <v>1865</v>
      </c>
      <c r="W496" t="s">
        <v>1863</v>
      </c>
    </row>
    <row r="497" spans="1:23" ht="12.75">
      <c r="A497">
        <v>50011719</v>
      </c>
      <c r="B497" t="s">
        <v>2829</v>
      </c>
      <c r="C497" t="s">
        <v>386</v>
      </c>
      <c r="D497" t="s">
        <v>1676</v>
      </c>
      <c r="E497" t="s">
        <v>1677</v>
      </c>
      <c r="F497" t="s">
        <v>1678</v>
      </c>
      <c r="G497" t="s">
        <v>2831</v>
      </c>
      <c r="H497" t="s">
        <v>654</v>
      </c>
      <c r="I497" t="s">
        <v>670</v>
      </c>
      <c r="J497" t="s">
        <v>1861</v>
      </c>
      <c r="K497" t="s">
        <v>1863</v>
      </c>
      <c r="L497" t="s">
        <v>1862</v>
      </c>
      <c r="M497" t="s">
        <v>1863</v>
      </c>
      <c r="N497" t="s">
        <v>1863</v>
      </c>
      <c r="O497" t="s">
        <v>1863</v>
      </c>
      <c r="P497" t="s">
        <v>1863</v>
      </c>
      <c r="Q497" t="s">
        <v>1865</v>
      </c>
      <c r="R497" t="s">
        <v>1864</v>
      </c>
      <c r="S497" t="s">
        <v>1865</v>
      </c>
      <c r="T497" t="s">
        <v>1865</v>
      </c>
      <c r="U497" t="s">
        <v>1865</v>
      </c>
      <c r="V497" t="s">
        <v>1865</v>
      </c>
      <c r="W497" t="s">
        <v>1863</v>
      </c>
    </row>
    <row r="498" spans="1:23" ht="12.75">
      <c r="A498">
        <v>50011720</v>
      </c>
      <c r="B498" t="s">
        <v>2832</v>
      </c>
      <c r="C498" t="s">
        <v>335</v>
      </c>
      <c r="D498" t="s">
        <v>1679</v>
      </c>
      <c r="E498" t="s">
        <v>1680</v>
      </c>
      <c r="F498" t="s">
        <v>1681</v>
      </c>
      <c r="G498" t="s">
        <v>2833</v>
      </c>
      <c r="H498" t="s">
        <v>654</v>
      </c>
      <c r="I498" t="s">
        <v>1439</v>
      </c>
      <c r="J498" t="s">
        <v>1861</v>
      </c>
      <c r="K498" t="s">
        <v>1863</v>
      </c>
      <c r="L498" t="s">
        <v>1862</v>
      </c>
      <c r="M498" t="s">
        <v>1863</v>
      </c>
      <c r="N498" t="s">
        <v>1863</v>
      </c>
      <c r="O498" t="s">
        <v>1863</v>
      </c>
      <c r="P498" t="s">
        <v>1863</v>
      </c>
      <c r="Q498" t="s">
        <v>1865</v>
      </c>
      <c r="R498" t="s">
        <v>1864</v>
      </c>
      <c r="S498" t="s">
        <v>1865</v>
      </c>
      <c r="T498" t="s">
        <v>1865</v>
      </c>
      <c r="U498" t="s">
        <v>1865</v>
      </c>
      <c r="V498" t="s">
        <v>1865</v>
      </c>
      <c r="W498" t="s">
        <v>1863</v>
      </c>
    </row>
    <row r="499" spans="1:23" ht="12.75">
      <c r="A499">
        <v>50011732</v>
      </c>
      <c r="B499" t="s">
        <v>2834</v>
      </c>
      <c r="C499" t="s">
        <v>335</v>
      </c>
      <c r="D499" t="s">
        <v>2835</v>
      </c>
      <c r="E499" t="s">
        <v>1524</v>
      </c>
      <c r="F499" t="s">
        <v>1548</v>
      </c>
      <c r="G499" t="s">
        <v>2836</v>
      </c>
      <c r="H499" t="s">
        <v>654</v>
      </c>
      <c r="I499" t="s">
        <v>686</v>
      </c>
      <c r="J499" t="s">
        <v>1861</v>
      </c>
      <c r="K499" t="s">
        <v>1863</v>
      </c>
      <c r="L499" t="s">
        <v>1862</v>
      </c>
      <c r="M499" t="s">
        <v>1862</v>
      </c>
      <c r="N499" t="s">
        <v>1862</v>
      </c>
      <c r="O499" t="s">
        <v>1862</v>
      </c>
      <c r="P499" t="s">
        <v>1862</v>
      </c>
      <c r="Q499" t="s">
        <v>1865</v>
      </c>
      <c r="R499" t="s">
        <v>1864</v>
      </c>
      <c r="S499" t="s">
        <v>1864</v>
      </c>
      <c r="T499" t="s">
        <v>1864</v>
      </c>
      <c r="U499" t="s">
        <v>1864</v>
      </c>
      <c r="V499" t="s">
        <v>1864</v>
      </c>
      <c r="W499" t="s">
        <v>1862</v>
      </c>
    </row>
    <row r="500" spans="1:23" ht="12.75">
      <c r="A500">
        <v>50011781</v>
      </c>
      <c r="B500" t="s">
        <v>2837</v>
      </c>
      <c r="C500" t="s">
        <v>70</v>
      </c>
      <c r="D500" t="s">
        <v>2838</v>
      </c>
      <c r="E500" t="s">
        <v>928</v>
      </c>
      <c r="F500" t="s">
        <v>929</v>
      </c>
      <c r="G500" t="s">
        <v>2839</v>
      </c>
      <c r="H500" t="s">
        <v>654</v>
      </c>
      <c r="I500" t="s">
        <v>654</v>
      </c>
      <c r="J500" t="s">
        <v>1883</v>
      </c>
      <c r="K500" t="s">
        <v>1863</v>
      </c>
      <c r="L500" t="s">
        <v>1863</v>
      </c>
      <c r="M500" t="s">
        <v>1863</v>
      </c>
      <c r="N500" t="s">
        <v>1862</v>
      </c>
      <c r="O500" t="s">
        <v>1862</v>
      </c>
      <c r="P500" t="s">
        <v>1862</v>
      </c>
      <c r="Q500" t="s">
        <v>1865</v>
      </c>
      <c r="R500" t="s">
        <v>1865</v>
      </c>
      <c r="S500" t="s">
        <v>1865</v>
      </c>
      <c r="T500" t="s">
        <v>1884</v>
      </c>
      <c r="U500" t="s">
        <v>1884</v>
      </c>
      <c r="V500" t="s">
        <v>1931</v>
      </c>
      <c r="W500" t="s">
        <v>1862</v>
      </c>
    </row>
    <row r="501" spans="1:23" ht="12.75">
      <c r="A501">
        <v>50011793</v>
      </c>
      <c r="B501" t="s">
        <v>2840</v>
      </c>
      <c r="C501" t="s">
        <v>70</v>
      </c>
      <c r="D501" t="s">
        <v>930</v>
      </c>
      <c r="E501" t="s">
        <v>931</v>
      </c>
      <c r="F501" t="s">
        <v>74</v>
      </c>
      <c r="G501" t="s">
        <v>2078</v>
      </c>
      <c r="H501" t="s">
        <v>654</v>
      </c>
      <c r="I501" t="s">
        <v>654</v>
      </c>
      <c r="J501" t="s">
        <v>1883</v>
      </c>
      <c r="K501" t="s">
        <v>1863</v>
      </c>
      <c r="L501" t="s">
        <v>1863</v>
      </c>
      <c r="M501" t="s">
        <v>1863</v>
      </c>
      <c r="N501" t="s">
        <v>1863</v>
      </c>
      <c r="O501" t="s">
        <v>1862</v>
      </c>
      <c r="P501" t="s">
        <v>1862</v>
      </c>
      <c r="Q501" t="s">
        <v>1865</v>
      </c>
      <c r="R501" t="s">
        <v>1865</v>
      </c>
      <c r="S501" t="s">
        <v>1865</v>
      </c>
      <c r="T501" t="s">
        <v>1865</v>
      </c>
      <c r="U501" t="s">
        <v>2349</v>
      </c>
      <c r="V501" t="s">
        <v>1931</v>
      </c>
      <c r="W501" t="s">
        <v>1862</v>
      </c>
    </row>
    <row r="502" spans="1:23" ht="12.75">
      <c r="A502">
        <v>50011801</v>
      </c>
      <c r="B502" t="s">
        <v>2841</v>
      </c>
      <c r="C502" t="s">
        <v>100</v>
      </c>
      <c r="D502" t="s">
        <v>1385</v>
      </c>
      <c r="E502" t="s">
        <v>1386</v>
      </c>
      <c r="F502" t="s">
        <v>1387</v>
      </c>
      <c r="G502" t="s">
        <v>2842</v>
      </c>
      <c r="H502" t="s">
        <v>654</v>
      </c>
      <c r="I502" t="s">
        <v>654</v>
      </c>
      <c r="J502" t="s">
        <v>1861</v>
      </c>
      <c r="K502" t="s">
        <v>1862</v>
      </c>
      <c r="L502" t="s">
        <v>1863</v>
      </c>
      <c r="M502" t="s">
        <v>1863</v>
      </c>
      <c r="N502" t="s">
        <v>1863</v>
      </c>
      <c r="O502" t="s">
        <v>1863</v>
      </c>
      <c r="P502" t="s">
        <v>1863</v>
      </c>
      <c r="Q502" t="s">
        <v>1864</v>
      </c>
      <c r="R502" t="s">
        <v>1865</v>
      </c>
      <c r="S502" t="s">
        <v>1865</v>
      </c>
      <c r="T502" t="s">
        <v>1865</v>
      </c>
      <c r="U502" t="s">
        <v>1865</v>
      </c>
      <c r="V502" t="s">
        <v>1865</v>
      </c>
      <c r="W502" t="s">
        <v>1863</v>
      </c>
    </row>
    <row r="503" spans="1:23" ht="12.75">
      <c r="A503">
        <v>50011847</v>
      </c>
      <c r="B503" t="s">
        <v>2843</v>
      </c>
      <c r="C503" t="s">
        <v>100</v>
      </c>
      <c r="D503" t="s">
        <v>1388</v>
      </c>
      <c r="E503" t="s">
        <v>1389</v>
      </c>
      <c r="F503" t="s">
        <v>1390</v>
      </c>
      <c r="G503" t="s">
        <v>2844</v>
      </c>
      <c r="H503" t="s">
        <v>654</v>
      </c>
      <c r="I503" t="s">
        <v>654</v>
      </c>
      <c r="J503" t="s">
        <v>1861</v>
      </c>
      <c r="K503" t="s">
        <v>1862</v>
      </c>
      <c r="L503" t="s">
        <v>1863</v>
      </c>
      <c r="M503" t="s">
        <v>1863</v>
      </c>
      <c r="N503" t="s">
        <v>1863</v>
      </c>
      <c r="O503" t="s">
        <v>1863</v>
      </c>
      <c r="P503" t="s">
        <v>1863</v>
      </c>
      <c r="Q503" t="s">
        <v>1864</v>
      </c>
      <c r="R503" t="s">
        <v>1865</v>
      </c>
      <c r="S503" t="s">
        <v>1865</v>
      </c>
      <c r="T503" t="s">
        <v>1865</v>
      </c>
      <c r="U503" t="s">
        <v>1865</v>
      </c>
      <c r="V503" t="s">
        <v>1865</v>
      </c>
      <c r="W503" t="s">
        <v>1863</v>
      </c>
    </row>
    <row r="504" spans="1:23" ht="12.75">
      <c r="A504">
        <v>50017072</v>
      </c>
      <c r="B504" t="s">
        <v>2845</v>
      </c>
      <c r="C504" t="s">
        <v>86</v>
      </c>
      <c r="D504" t="s">
        <v>1391</v>
      </c>
      <c r="E504" t="s">
        <v>1392</v>
      </c>
      <c r="F504" t="s">
        <v>1393</v>
      </c>
      <c r="G504" t="s">
        <v>2846</v>
      </c>
      <c r="H504" t="s">
        <v>654</v>
      </c>
      <c r="I504" t="s">
        <v>654</v>
      </c>
      <c r="J504" t="s">
        <v>1861</v>
      </c>
      <c r="K504" t="s">
        <v>1862</v>
      </c>
      <c r="L504" t="s">
        <v>1862</v>
      </c>
      <c r="M504" t="s">
        <v>1863</v>
      </c>
      <c r="N504" t="s">
        <v>1863</v>
      </c>
      <c r="O504" t="s">
        <v>1863</v>
      </c>
      <c r="P504" t="s">
        <v>1863</v>
      </c>
      <c r="Q504" t="s">
        <v>1864</v>
      </c>
      <c r="R504" t="s">
        <v>1864</v>
      </c>
      <c r="S504" t="s">
        <v>1865</v>
      </c>
      <c r="T504" t="s">
        <v>1865</v>
      </c>
      <c r="U504" t="s">
        <v>1865</v>
      </c>
      <c r="V504" t="s">
        <v>1865</v>
      </c>
      <c r="W504" t="s">
        <v>1863</v>
      </c>
    </row>
    <row r="505" spans="1:23" ht="12.75">
      <c r="A505">
        <v>50017096</v>
      </c>
      <c r="B505" t="s">
        <v>2847</v>
      </c>
      <c r="C505" t="s">
        <v>70</v>
      </c>
      <c r="D505" t="s">
        <v>932</v>
      </c>
      <c r="E505" t="s">
        <v>933</v>
      </c>
      <c r="F505" t="s">
        <v>934</v>
      </c>
      <c r="G505" t="s">
        <v>2848</v>
      </c>
      <c r="H505" t="s">
        <v>654</v>
      </c>
      <c r="I505" t="s">
        <v>654</v>
      </c>
      <c r="J505" t="s">
        <v>1883</v>
      </c>
      <c r="K505" t="s">
        <v>1863</v>
      </c>
      <c r="L505" t="s">
        <v>1863</v>
      </c>
      <c r="M505" t="s">
        <v>1863</v>
      </c>
      <c r="N505" t="s">
        <v>1862</v>
      </c>
      <c r="O505" t="s">
        <v>1862</v>
      </c>
      <c r="P505" t="s">
        <v>1862</v>
      </c>
      <c r="Q505" t="s">
        <v>1865</v>
      </c>
      <c r="R505" t="s">
        <v>1865</v>
      </c>
      <c r="S505" t="s">
        <v>1865</v>
      </c>
      <c r="T505" t="s">
        <v>1884</v>
      </c>
      <c r="U505" t="s">
        <v>1884</v>
      </c>
      <c r="V505" t="s">
        <v>1884</v>
      </c>
      <c r="W505" t="s">
        <v>1862</v>
      </c>
    </row>
    <row r="506" spans="1:23" ht="12.75">
      <c r="A506">
        <v>50017448</v>
      </c>
      <c r="B506" t="s">
        <v>2849</v>
      </c>
      <c r="C506" t="s">
        <v>100</v>
      </c>
      <c r="D506" t="s">
        <v>1139</v>
      </c>
      <c r="E506" t="s">
        <v>1806</v>
      </c>
      <c r="F506" t="s">
        <v>1140</v>
      </c>
      <c r="G506" t="s">
        <v>2850</v>
      </c>
      <c r="H506" t="s">
        <v>654</v>
      </c>
      <c r="I506" t="s">
        <v>1138</v>
      </c>
      <c r="J506" t="s">
        <v>1861</v>
      </c>
      <c r="K506" t="s">
        <v>1862</v>
      </c>
      <c r="L506" t="s">
        <v>1863</v>
      </c>
      <c r="M506" t="s">
        <v>1863</v>
      </c>
      <c r="N506" t="s">
        <v>1863</v>
      </c>
      <c r="O506" t="s">
        <v>1863</v>
      </c>
      <c r="P506" t="s">
        <v>1863</v>
      </c>
      <c r="Q506" t="s">
        <v>1864</v>
      </c>
      <c r="R506" t="s">
        <v>1865</v>
      </c>
      <c r="S506" t="s">
        <v>1865</v>
      </c>
      <c r="T506" t="s">
        <v>1865</v>
      </c>
      <c r="U506" t="s">
        <v>1865</v>
      </c>
      <c r="V506" t="s">
        <v>1865</v>
      </c>
      <c r="W506" t="s">
        <v>1863</v>
      </c>
    </row>
    <row r="507" spans="1:23" ht="12.75">
      <c r="A507">
        <v>50017451</v>
      </c>
      <c r="B507" t="s">
        <v>2851</v>
      </c>
      <c r="C507" t="s">
        <v>100</v>
      </c>
      <c r="D507" t="s">
        <v>1224</v>
      </c>
      <c r="E507" t="s">
        <v>1225</v>
      </c>
      <c r="F507" t="s">
        <v>1226</v>
      </c>
      <c r="G507" t="s">
        <v>2852</v>
      </c>
      <c r="H507" t="s">
        <v>654</v>
      </c>
      <c r="I507" t="s">
        <v>664</v>
      </c>
      <c r="J507" t="s">
        <v>1861</v>
      </c>
      <c r="K507" t="s">
        <v>1862</v>
      </c>
      <c r="L507" t="s">
        <v>1863</v>
      </c>
      <c r="M507" t="s">
        <v>1863</v>
      </c>
      <c r="N507" t="s">
        <v>1863</v>
      </c>
      <c r="O507" t="s">
        <v>1863</v>
      </c>
      <c r="P507" t="s">
        <v>1863</v>
      </c>
      <c r="Q507" t="s">
        <v>1864</v>
      </c>
      <c r="R507" t="s">
        <v>1865</v>
      </c>
      <c r="S507" t="s">
        <v>1865</v>
      </c>
      <c r="T507" t="s">
        <v>1865</v>
      </c>
      <c r="U507" t="s">
        <v>1865</v>
      </c>
      <c r="V507" t="s">
        <v>1865</v>
      </c>
      <c r="W507" t="s">
        <v>1863</v>
      </c>
    </row>
    <row r="508" spans="1:23" ht="12.75">
      <c r="A508">
        <v>50017503</v>
      </c>
      <c r="B508" t="s">
        <v>2853</v>
      </c>
      <c r="C508" t="s">
        <v>70</v>
      </c>
      <c r="D508" t="s">
        <v>2854</v>
      </c>
      <c r="E508" t="s">
        <v>935</v>
      </c>
      <c r="F508" t="s">
        <v>2855</v>
      </c>
      <c r="G508" t="s">
        <v>2856</v>
      </c>
      <c r="H508" t="s">
        <v>654</v>
      </c>
      <c r="I508" t="s">
        <v>654</v>
      </c>
      <c r="J508" t="s">
        <v>1883</v>
      </c>
      <c r="K508" t="s">
        <v>1863</v>
      </c>
      <c r="L508" t="s">
        <v>1863</v>
      </c>
      <c r="M508" t="s">
        <v>1863</v>
      </c>
      <c r="N508" t="s">
        <v>1863</v>
      </c>
      <c r="O508" t="s">
        <v>1862</v>
      </c>
      <c r="P508" t="s">
        <v>1862</v>
      </c>
      <c r="Q508" t="s">
        <v>1865</v>
      </c>
      <c r="R508" t="s">
        <v>1865</v>
      </c>
      <c r="S508" t="s">
        <v>1865</v>
      </c>
      <c r="T508" t="s">
        <v>1865</v>
      </c>
      <c r="U508" t="s">
        <v>1931</v>
      </c>
      <c r="V508" t="s">
        <v>1931</v>
      </c>
      <c r="W508" t="s">
        <v>1862</v>
      </c>
    </row>
    <row r="509" spans="1:23" ht="12.75">
      <c r="A509">
        <v>50017655</v>
      </c>
      <c r="B509" t="s">
        <v>2857</v>
      </c>
      <c r="C509" t="s">
        <v>100</v>
      </c>
      <c r="D509" t="s">
        <v>969</v>
      </c>
      <c r="E509">
        <v>976868676</v>
      </c>
      <c r="F509" t="s">
        <v>970</v>
      </c>
      <c r="G509" t="s">
        <v>2858</v>
      </c>
      <c r="H509" t="s">
        <v>654</v>
      </c>
      <c r="I509" t="s">
        <v>968</v>
      </c>
      <c r="J509" t="s">
        <v>1861</v>
      </c>
      <c r="K509" t="s">
        <v>1862</v>
      </c>
      <c r="L509" t="s">
        <v>1863</v>
      </c>
      <c r="M509" t="s">
        <v>1863</v>
      </c>
      <c r="N509" t="s">
        <v>1863</v>
      </c>
      <c r="O509" t="s">
        <v>1863</v>
      </c>
      <c r="P509" t="s">
        <v>1863</v>
      </c>
      <c r="Q509" t="s">
        <v>1864</v>
      </c>
      <c r="R509" t="s">
        <v>1865</v>
      </c>
      <c r="S509" t="s">
        <v>1865</v>
      </c>
      <c r="T509" t="s">
        <v>1865</v>
      </c>
      <c r="U509" t="s">
        <v>1865</v>
      </c>
      <c r="V509" t="s">
        <v>1865</v>
      </c>
      <c r="W509" t="s">
        <v>1863</v>
      </c>
    </row>
    <row r="510" spans="1:23" ht="12.75">
      <c r="A510">
        <v>50017667</v>
      </c>
      <c r="B510" t="s">
        <v>2859</v>
      </c>
      <c r="C510" t="s">
        <v>100</v>
      </c>
      <c r="D510" t="s">
        <v>1101</v>
      </c>
      <c r="E510" t="s">
        <v>1102</v>
      </c>
      <c r="F510" t="s">
        <v>1103</v>
      </c>
      <c r="H510" t="s">
        <v>654</v>
      </c>
      <c r="I510" t="s">
        <v>1100</v>
      </c>
      <c r="J510" t="s">
        <v>1861</v>
      </c>
      <c r="K510" t="s">
        <v>1862</v>
      </c>
      <c r="L510" t="s">
        <v>1863</v>
      </c>
      <c r="M510" t="s">
        <v>1863</v>
      </c>
      <c r="N510" t="s">
        <v>1863</v>
      </c>
      <c r="O510" t="s">
        <v>1863</v>
      </c>
      <c r="P510" t="s">
        <v>1863</v>
      </c>
      <c r="Q510" t="s">
        <v>1864</v>
      </c>
      <c r="R510" t="s">
        <v>1865</v>
      </c>
      <c r="S510" t="s">
        <v>1865</v>
      </c>
      <c r="T510" t="s">
        <v>1865</v>
      </c>
      <c r="U510" t="s">
        <v>1865</v>
      </c>
      <c r="V510" t="s">
        <v>1865</v>
      </c>
      <c r="W510" t="s">
        <v>1863</v>
      </c>
    </row>
    <row r="511" spans="1:23" ht="12.75">
      <c r="A511">
        <v>50017679</v>
      </c>
      <c r="B511" t="s">
        <v>2860</v>
      </c>
      <c r="C511" t="s">
        <v>100</v>
      </c>
      <c r="D511" t="s">
        <v>981</v>
      </c>
      <c r="E511" t="s">
        <v>982</v>
      </c>
      <c r="F511" t="s">
        <v>983</v>
      </c>
      <c r="G511" t="s">
        <v>2861</v>
      </c>
      <c r="H511" t="s">
        <v>654</v>
      </c>
      <c r="I511" t="s">
        <v>980</v>
      </c>
      <c r="J511" t="s">
        <v>1861</v>
      </c>
      <c r="K511" t="s">
        <v>1862</v>
      </c>
      <c r="L511" t="s">
        <v>1863</v>
      </c>
      <c r="M511" t="s">
        <v>1863</v>
      </c>
      <c r="N511" t="s">
        <v>1863</v>
      </c>
      <c r="O511" t="s">
        <v>1863</v>
      </c>
      <c r="P511" t="s">
        <v>1863</v>
      </c>
      <c r="Q511" t="s">
        <v>1864</v>
      </c>
      <c r="R511" t="s">
        <v>1865</v>
      </c>
      <c r="S511" t="s">
        <v>1865</v>
      </c>
      <c r="T511" t="s">
        <v>1865</v>
      </c>
      <c r="U511" t="s">
        <v>1865</v>
      </c>
      <c r="V511" t="s">
        <v>1865</v>
      </c>
      <c r="W511" t="s">
        <v>1863</v>
      </c>
    </row>
    <row r="512" spans="1:23" ht="12.75">
      <c r="A512">
        <v>50017680</v>
      </c>
      <c r="B512" t="s">
        <v>2266</v>
      </c>
      <c r="C512" t="s">
        <v>100</v>
      </c>
      <c r="D512" t="s">
        <v>1156</v>
      </c>
      <c r="E512">
        <v>976165347</v>
      </c>
      <c r="F512" t="s">
        <v>1157</v>
      </c>
      <c r="G512" t="s">
        <v>2862</v>
      </c>
      <c r="H512" t="s">
        <v>654</v>
      </c>
      <c r="I512" t="s">
        <v>694</v>
      </c>
      <c r="J512" t="s">
        <v>1861</v>
      </c>
      <c r="K512" t="s">
        <v>1862</v>
      </c>
      <c r="L512" t="s">
        <v>1863</v>
      </c>
      <c r="M512" t="s">
        <v>1863</v>
      </c>
      <c r="N512" t="s">
        <v>1863</v>
      </c>
      <c r="O512" t="s">
        <v>1863</v>
      </c>
      <c r="P512" t="s">
        <v>1863</v>
      </c>
      <c r="Q512" t="s">
        <v>1864</v>
      </c>
      <c r="R512" t="s">
        <v>1865</v>
      </c>
      <c r="S512" t="s">
        <v>1865</v>
      </c>
      <c r="T512" t="s">
        <v>1865</v>
      </c>
      <c r="U512" t="s">
        <v>1865</v>
      </c>
      <c r="V512" t="s">
        <v>1865</v>
      </c>
      <c r="W512" t="s">
        <v>1863</v>
      </c>
    </row>
    <row r="513" spans="1:23" ht="12.75">
      <c r="A513">
        <v>50017710</v>
      </c>
      <c r="B513" t="s">
        <v>2863</v>
      </c>
      <c r="C513" t="s">
        <v>100</v>
      </c>
      <c r="D513" t="s">
        <v>1394</v>
      </c>
      <c r="E513" t="s">
        <v>1395</v>
      </c>
      <c r="F513" t="s">
        <v>1396</v>
      </c>
      <c r="G513" t="s">
        <v>2864</v>
      </c>
      <c r="H513" t="s">
        <v>654</v>
      </c>
      <c r="I513" t="s">
        <v>654</v>
      </c>
      <c r="J513" t="s">
        <v>1861</v>
      </c>
      <c r="K513" t="s">
        <v>1862</v>
      </c>
      <c r="L513" t="s">
        <v>1863</v>
      </c>
      <c r="M513" t="s">
        <v>1863</v>
      </c>
      <c r="N513" t="s">
        <v>1863</v>
      </c>
      <c r="O513" t="s">
        <v>1863</v>
      </c>
      <c r="P513" t="s">
        <v>1863</v>
      </c>
      <c r="Q513" t="s">
        <v>1864</v>
      </c>
      <c r="R513" t="s">
        <v>1865</v>
      </c>
      <c r="S513" t="s">
        <v>1865</v>
      </c>
      <c r="T513" t="s">
        <v>1865</v>
      </c>
      <c r="U513" t="s">
        <v>1865</v>
      </c>
      <c r="V513" t="s">
        <v>1865</v>
      </c>
      <c r="W513" t="s">
        <v>1863</v>
      </c>
    </row>
    <row r="514" spans="1:23" ht="12.75">
      <c r="A514">
        <v>50017862</v>
      </c>
      <c r="B514" t="s">
        <v>2865</v>
      </c>
      <c r="C514" t="s">
        <v>100</v>
      </c>
      <c r="D514" t="s">
        <v>1397</v>
      </c>
      <c r="E514" t="s">
        <v>1398</v>
      </c>
      <c r="F514" t="s">
        <v>1399</v>
      </c>
      <c r="G514" t="s">
        <v>2866</v>
      </c>
      <c r="H514" t="s">
        <v>654</v>
      </c>
      <c r="I514" t="s">
        <v>654</v>
      </c>
      <c r="J514" t="s">
        <v>1861</v>
      </c>
      <c r="K514" t="s">
        <v>1862</v>
      </c>
      <c r="L514" t="s">
        <v>1863</v>
      </c>
      <c r="M514" t="s">
        <v>1863</v>
      </c>
      <c r="N514" t="s">
        <v>1863</v>
      </c>
      <c r="O514" t="s">
        <v>1863</v>
      </c>
      <c r="P514" t="s">
        <v>1863</v>
      </c>
      <c r="Q514" t="s">
        <v>1864</v>
      </c>
      <c r="R514" t="s">
        <v>1865</v>
      </c>
      <c r="S514" t="s">
        <v>1865</v>
      </c>
      <c r="T514" t="s">
        <v>1865</v>
      </c>
      <c r="U514" t="s">
        <v>1865</v>
      </c>
      <c r="V514" t="s">
        <v>1865</v>
      </c>
      <c r="W514" t="s">
        <v>1863</v>
      </c>
    </row>
    <row r="515" spans="1:23" ht="12.75">
      <c r="A515">
        <v>50017874</v>
      </c>
      <c r="B515" t="s">
        <v>2867</v>
      </c>
      <c r="C515" t="s">
        <v>86</v>
      </c>
      <c r="D515" t="s">
        <v>1400</v>
      </c>
      <c r="E515">
        <v>976582061</v>
      </c>
      <c r="F515" t="s">
        <v>1401</v>
      </c>
      <c r="G515" t="s">
        <v>2868</v>
      </c>
      <c r="H515" t="s">
        <v>654</v>
      </c>
      <c r="I515" t="s">
        <v>654</v>
      </c>
      <c r="J515" t="s">
        <v>1861</v>
      </c>
      <c r="K515" t="s">
        <v>1862</v>
      </c>
      <c r="L515" t="s">
        <v>1862</v>
      </c>
      <c r="M515" t="s">
        <v>1863</v>
      </c>
      <c r="N515" t="s">
        <v>1863</v>
      </c>
      <c r="O515" t="s">
        <v>1863</v>
      </c>
      <c r="P515" t="s">
        <v>1863</v>
      </c>
      <c r="Q515" t="s">
        <v>1864</v>
      </c>
      <c r="R515" t="s">
        <v>1864</v>
      </c>
      <c r="S515" t="s">
        <v>1865</v>
      </c>
      <c r="T515" t="s">
        <v>1865</v>
      </c>
      <c r="U515" t="s">
        <v>1865</v>
      </c>
      <c r="V515" t="s">
        <v>1865</v>
      </c>
      <c r="W515" t="s">
        <v>1863</v>
      </c>
    </row>
    <row r="516" spans="1:23" ht="12.75">
      <c r="A516">
        <v>50017886</v>
      </c>
      <c r="B516" t="s">
        <v>2869</v>
      </c>
      <c r="C516" t="s">
        <v>335</v>
      </c>
      <c r="D516" t="s">
        <v>1664</v>
      </c>
      <c r="E516">
        <v>976525380</v>
      </c>
      <c r="F516" t="s">
        <v>1665</v>
      </c>
      <c r="G516" t="s">
        <v>2870</v>
      </c>
      <c r="H516" t="s">
        <v>654</v>
      </c>
      <c r="I516" t="s">
        <v>654</v>
      </c>
      <c r="J516" t="s">
        <v>1861</v>
      </c>
      <c r="K516" t="s">
        <v>1863</v>
      </c>
      <c r="L516" t="s">
        <v>1862</v>
      </c>
      <c r="M516" t="s">
        <v>1862</v>
      </c>
      <c r="N516" t="s">
        <v>1863</v>
      </c>
      <c r="O516" t="s">
        <v>1863</v>
      </c>
      <c r="P516" t="s">
        <v>1863</v>
      </c>
      <c r="Q516" t="s">
        <v>1865</v>
      </c>
      <c r="R516" t="s">
        <v>1864</v>
      </c>
      <c r="S516" t="s">
        <v>1864</v>
      </c>
      <c r="T516" t="s">
        <v>1865</v>
      </c>
      <c r="U516" t="s">
        <v>1865</v>
      </c>
      <c r="V516" t="s">
        <v>1865</v>
      </c>
      <c r="W516" t="s">
        <v>1863</v>
      </c>
    </row>
    <row r="517" spans="1:23" ht="12.75">
      <c r="A517">
        <v>50017898</v>
      </c>
      <c r="B517" t="s">
        <v>2871</v>
      </c>
      <c r="C517" t="s">
        <v>100</v>
      </c>
      <c r="D517" t="s">
        <v>1166</v>
      </c>
      <c r="E517" t="s">
        <v>1808</v>
      </c>
      <c r="F517" t="s">
        <v>1167</v>
      </c>
      <c r="G517" t="s">
        <v>2872</v>
      </c>
      <c r="H517" t="s">
        <v>654</v>
      </c>
      <c r="I517" t="s">
        <v>675</v>
      </c>
      <c r="J517" t="s">
        <v>1861</v>
      </c>
      <c r="K517" t="s">
        <v>1862</v>
      </c>
      <c r="L517" t="s">
        <v>1863</v>
      </c>
      <c r="M517" t="s">
        <v>1863</v>
      </c>
      <c r="N517" t="s">
        <v>1863</v>
      </c>
      <c r="O517" t="s">
        <v>1863</v>
      </c>
      <c r="P517" t="s">
        <v>1863</v>
      </c>
      <c r="Q517" t="s">
        <v>1864</v>
      </c>
      <c r="R517" t="s">
        <v>1865</v>
      </c>
      <c r="S517" t="s">
        <v>1865</v>
      </c>
      <c r="T517" t="s">
        <v>1865</v>
      </c>
      <c r="U517" t="s">
        <v>1865</v>
      </c>
      <c r="V517" t="s">
        <v>1865</v>
      </c>
      <c r="W517" t="s">
        <v>1863</v>
      </c>
    </row>
    <row r="518" spans="1:23" ht="12.75">
      <c r="A518">
        <v>50017904</v>
      </c>
      <c r="B518" t="s">
        <v>2873</v>
      </c>
      <c r="C518" t="s">
        <v>86</v>
      </c>
      <c r="D518" t="s">
        <v>1183</v>
      </c>
      <c r="E518">
        <v>976683030</v>
      </c>
      <c r="F518" t="s">
        <v>1184</v>
      </c>
      <c r="G518" t="s">
        <v>2874</v>
      </c>
      <c r="H518" t="s">
        <v>654</v>
      </c>
      <c r="I518" t="s">
        <v>676</v>
      </c>
      <c r="J518" t="s">
        <v>1861</v>
      </c>
      <c r="K518" t="s">
        <v>1862</v>
      </c>
      <c r="L518" t="s">
        <v>1862</v>
      </c>
      <c r="M518" t="s">
        <v>1863</v>
      </c>
      <c r="N518" t="s">
        <v>1863</v>
      </c>
      <c r="O518" t="s">
        <v>1863</v>
      </c>
      <c r="P518" t="s">
        <v>1863</v>
      </c>
      <c r="Q518" t="s">
        <v>1864</v>
      </c>
      <c r="R518" t="s">
        <v>1864</v>
      </c>
      <c r="S518" t="s">
        <v>1865</v>
      </c>
      <c r="T518" t="s">
        <v>1865</v>
      </c>
      <c r="U518" t="s">
        <v>1865</v>
      </c>
      <c r="V518" t="s">
        <v>1865</v>
      </c>
      <c r="W518" t="s">
        <v>1863</v>
      </c>
    </row>
    <row r="519" spans="1:23" ht="12.75">
      <c r="A519">
        <v>50017916</v>
      </c>
      <c r="B519" t="s">
        <v>2875</v>
      </c>
      <c r="C519" t="s">
        <v>100</v>
      </c>
      <c r="D519" t="s">
        <v>2876</v>
      </c>
      <c r="E519" t="s">
        <v>1115</v>
      </c>
      <c r="F519" t="s">
        <v>1116</v>
      </c>
      <c r="G519" t="s">
        <v>2877</v>
      </c>
      <c r="H519" t="s">
        <v>654</v>
      </c>
      <c r="I519" t="s">
        <v>674</v>
      </c>
      <c r="J519" t="s">
        <v>1861</v>
      </c>
      <c r="K519" t="s">
        <v>1862</v>
      </c>
      <c r="L519" t="s">
        <v>1863</v>
      </c>
      <c r="M519" t="s">
        <v>1863</v>
      </c>
      <c r="N519" t="s">
        <v>1863</v>
      </c>
      <c r="O519" t="s">
        <v>1863</v>
      </c>
      <c r="P519" t="s">
        <v>1863</v>
      </c>
      <c r="Q519" t="s">
        <v>1864</v>
      </c>
      <c r="R519" t="s">
        <v>1865</v>
      </c>
      <c r="S519" t="s">
        <v>1865</v>
      </c>
      <c r="T519" t="s">
        <v>1865</v>
      </c>
      <c r="U519" t="s">
        <v>1865</v>
      </c>
      <c r="V519" t="s">
        <v>1865</v>
      </c>
      <c r="W519" t="s">
        <v>1863</v>
      </c>
    </row>
    <row r="520" spans="1:23" ht="12.75">
      <c r="A520">
        <v>50018121</v>
      </c>
      <c r="B520" t="s">
        <v>2878</v>
      </c>
      <c r="C520" t="s">
        <v>100</v>
      </c>
      <c r="D520" t="s">
        <v>1227</v>
      </c>
      <c r="E520" t="s">
        <v>1228</v>
      </c>
      <c r="F520" t="s">
        <v>1229</v>
      </c>
      <c r="G520" t="s">
        <v>2879</v>
      </c>
      <c r="H520" t="s">
        <v>654</v>
      </c>
      <c r="I520" t="s">
        <v>664</v>
      </c>
      <c r="J520" t="s">
        <v>1861</v>
      </c>
      <c r="K520" t="s">
        <v>1862</v>
      </c>
      <c r="L520" t="s">
        <v>1863</v>
      </c>
      <c r="M520" t="s">
        <v>1863</v>
      </c>
      <c r="N520" t="s">
        <v>1863</v>
      </c>
      <c r="O520" t="s">
        <v>1863</v>
      </c>
      <c r="P520" t="s">
        <v>1863</v>
      </c>
      <c r="Q520" t="s">
        <v>1864</v>
      </c>
      <c r="R520" t="s">
        <v>1865</v>
      </c>
      <c r="S520" t="s">
        <v>1865</v>
      </c>
      <c r="T520" t="s">
        <v>1865</v>
      </c>
      <c r="U520" t="s">
        <v>1865</v>
      </c>
      <c r="V520" t="s">
        <v>1865</v>
      </c>
      <c r="W520" t="s">
        <v>1863</v>
      </c>
    </row>
    <row r="521" spans="1:23" ht="12.75">
      <c r="A521">
        <v>50018143</v>
      </c>
      <c r="B521" t="s">
        <v>2880</v>
      </c>
      <c r="C521" t="s">
        <v>100</v>
      </c>
      <c r="D521" t="s">
        <v>1402</v>
      </c>
      <c r="E521" t="s">
        <v>1403</v>
      </c>
      <c r="F521" t="s">
        <v>1404</v>
      </c>
      <c r="G521" t="s">
        <v>2881</v>
      </c>
      <c r="H521" t="s">
        <v>654</v>
      </c>
      <c r="I521" t="s">
        <v>654</v>
      </c>
      <c r="J521" t="s">
        <v>1861</v>
      </c>
      <c r="K521" t="s">
        <v>1862</v>
      </c>
      <c r="L521" t="s">
        <v>1863</v>
      </c>
      <c r="M521" t="s">
        <v>1863</v>
      </c>
      <c r="N521" t="s">
        <v>1863</v>
      </c>
      <c r="O521" t="s">
        <v>1863</v>
      </c>
      <c r="P521" t="s">
        <v>1863</v>
      </c>
      <c r="Q521" t="s">
        <v>1864</v>
      </c>
      <c r="R521" t="s">
        <v>1865</v>
      </c>
      <c r="S521" t="s">
        <v>1865</v>
      </c>
      <c r="T521" t="s">
        <v>1865</v>
      </c>
      <c r="U521" t="s">
        <v>1865</v>
      </c>
      <c r="V521" t="s">
        <v>1865</v>
      </c>
      <c r="W521" t="s">
        <v>1863</v>
      </c>
    </row>
    <row r="522" spans="1:23" ht="12.75">
      <c r="A522">
        <v>50018246</v>
      </c>
      <c r="B522" t="s">
        <v>2882</v>
      </c>
      <c r="C522" t="s">
        <v>100</v>
      </c>
      <c r="D522" t="s">
        <v>1405</v>
      </c>
      <c r="E522" t="s">
        <v>1813</v>
      </c>
      <c r="F522" t="s">
        <v>1406</v>
      </c>
      <c r="G522" t="s">
        <v>2883</v>
      </c>
      <c r="H522" t="s">
        <v>654</v>
      </c>
      <c r="I522" t="s">
        <v>654</v>
      </c>
      <c r="J522" t="s">
        <v>1861</v>
      </c>
      <c r="K522" t="s">
        <v>1862</v>
      </c>
      <c r="L522" t="s">
        <v>1863</v>
      </c>
      <c r="M522" t="s">
        <v>1863</v>
      </c>
      <c r="N522" t="s">
        <v>1863</v>
      </c>
      <c r="O522" t="s">
        <v>1863</v>
      </c>
      <c r="P522" t="s">
        <v>1863</v>
      </c>
      <c r="Q522" t="s">
        <v>1864</v>
      </c>
      <c r="R522" t="s">
        <v>1865</v>
      </c>
      <c r="S522" t="s">
        <v>1865</v>
      </c>
      <c r="T522" t="s">
        <v>1865</v>
      </c>
      <c r="U522" t="s">
        <v>1865</v>
      </c>
      <c r="V522" t="s">
        <v>1865</v>
      </c>
      <c r="W522" t="s">
        <v>1863</v>
      </c>
    </row>
    <row r="523" spans="1:23" ht="12.75">
      <c r="A523">
        <v>50018258</v>
      </c>
      <c r="B523" t="s">
        <v>2884</v>
      </c>
      <c r="C523" t="s">
        <v>100</v>
      </c>
      <c r="D523" t="s">
        <v>1407</v>
      </c>
      <c r="E523" t="s">
        <v>1408</v>
      </c>
      <c r="F523" t="s">
        <v>1409</v>
      </c>
      <c r="G523" t="s">
        <v>2885</v>
      </c>
      <c r="H523" t="s">
        <v>654</v>
      </c>
      <c r="I523" t="s">
        <v>654</v>
      </c>
      <c r="J523" t="s">
        <v>1861</v>
      </c>
      <c r="K523" t="s">
        <v>1862</v>
      </c>
      <c r="L523" t="s">
        <v>1863</v>
      </c>
      <c r="M523" t="s">
        <v>1863</v>
      </c>
      <c r="N523" t="s">
        <v>1863</v>
      </c>
      <c r="O523" t="s">
        <v>1863</v>
      </c>
      <c r="P523" t="s">
        <v>1863</v>
      </c>
      <c r="Q523" t="s">
        <v>1864</v>
      </c>
      <c r="R523" t="s">
        <v>1865</v>
      </c>
      <c r="S523" t="s">
        <v>1865</v>
      </c>
      <c r="T523" t="s">
        <v>1865</v>
      </c>
      <c r="U523" t="s">
        <v>1865</v>
      </c>
      <c r="V523" t="s">
        <v>1865</v>
      </c>
      <c r="W523" t="s">
        <v>1863</v>
      </c>
    </row>
    <row r="524" spans="1:23" ht="12.75">
      <c r="A524">
        <v>50018261</v>
      </c>
      <c r="B524" t="s">
        <v>2886</v>
      </c>
      <c r="C524" t="s">
        <v>86</v>
      </c>
      <c r="D524" t="s">
        <v>2887</v>
      </c>
      <c r="E524" t="s">
        <v>1410</v>
      </c>
      <c r="F524" t="s">
        <v>1411</v>
      </c>
      <c r="G524" t="s">
        <v>2888</v>
      </c>
      <c r="H524" t="s">
        <v>654</v>
      </c>
      <c r="I524" t="s">
        <v>654</v>
      </c>
      <c r="J524" t="s">
        <v>1861</v>
      </c>
      <c r="K524" t="s">
        <v>1862</v>
      </c>
      <c r="L524" t="s">
        <v>1862</v>
      </c>
      <c r="M524" t="s">
        <v>1863</v>
      </c>
      <c r="N524" t="s">
        <v>1863</v>
      </c>
      <c r="O524" t="s">
        <v>1863</v>
      </c>
      <c r="P524" t="s">
        <v>1863</v>
      </c>
      <c r="Q524" t="s">
        <v>1864</v>
      </c>
      <c r="R524" t="s">
        <v>1864</v>
      </c>
      <c r="S524" t="s">
        <v>1865</v>
      </c>
      <c r="T524" t="s">
        <v>1865</v>
      </c>
      <c r="U524" t="s">
        <v>1865</v>
      </c>
      <c r="V524" t="s">
        <v>1865</v>
      </c>
      <c r="W524" t="s">
        <v>1863</v>
      </c>
    </row>
    <row r="525" spans="1:23" ht="12.75">
      <c r="A525">
        <v>50018271</v>
      </c>
      <c r="B525" t="s">
        <v>2889</v>
      </c>
      <c r="C525" t="s">
        <v>86</v>
      </c>
      <c r="D525" t="s">
        <v>1412</v>
      </c>
      <c r="E525">
        <v>876241565</v>
      </c>
      <c r="F525" t="s">
        <v>1413</v>
      </c>
      <c r="G525" t="s">
        <v>2890</v>
      </c>
      <c r="H525" t="s">
        <v>654</v>
      </c>
      <c r="I525" t="s">
        <v>654</v>
      </c>
      <c r="J525" t="s">
        <v>1861</v>
      </c>
      <c r="K525" t="s">
        <v>1862</v>
      </c>
      <c r="L525" t="s">
        <v>1862</v>
      </c>
      <c r="M525" t="s">
        <v>1863</v>
      </c>
      <c r="N525" t="s">
        <v>1863</v>
      </c>
      <c r="O525" t="s">
        <v>1863</v>
      </c>
      <c r="P525" t="s">
        <v>1863</v>
      </c>
      <c r="Q525" t="s">
        <v>1864</v>
      </c>
      <c r="R525" t="s">
        <v>1864</v>
      </c>
      <c r="S525" t="s">
        <v>1865</v>
      </c>
      <c r="T525" t="s">
        <v>1865</v>
      </c>
      <c r="U525" t="s">
        <v>1865</v>
      </c>
      <c r="V525" t="s">
        <v>1865</v>
      </c>
      <c r="W525" t="s">
        <v>1863</v>
      </c>
    </row>
    <row r="526" spans="1:23" ht="12.75">
      <c r="A526">
        <v>50018283</v>
      </c>
      <c r="B526" t="s">
        <v>2891</v>
      </c>
      <c r="C526" t="s">
        <v>100</v>
      </c>
      <c r="D526" t="s">
        <v>1049</v>
      </c>
      <c r="E526" t="s">
        <v>1803</v>
      </c>
      <c r="F526" t="s">
        <v>1050</v>
      </c>
      <c r="G526" t="s">
        <v>2892</v>
      </c>
      <c r="H526" t="s">
        <v>654</v>
      </c>
      <c r="I526" t="s">
        <v>689</v>
      </c>
      <c r="J526" t="s">
        <v>1861</v>
      </c>
      <c r="K526" t="s">
        <v>1862</v>
      </c>
      <c r="L526" t="s">
        <v>1863</v>
      </c>
      <c r="M526" t="s">
        <v>1863</v>
      </c>
      <c r="N526" t="s">
        <v>1863</v>
      </c>
      <c r="O526" t="s">
        <v>1863</v>
      </c>
      <c r="P526" t="s">
        <v>1863</v>
      </c>
      <c r="Q526" t="s">
        <v>1864</v>
      </c>
      <c r="R526" t="s">
        <v>1865</v>
      </c>
      <c r="S526" t="s">
        <v>1865</v>
      </c>
      <c r="T526" t="s">
        <v>1865</v>
      </c>
      <c r="U526" t="s">
        <v>1865</v>
      </c>
      <c r="V526" t="s">
        <v>1865</v>
      </c>
      <c r="W526" t="s">
        <v>1863</v>
      </c>
    </row>
    <row r="527" spans="1:23" ht="12.75">
      <c r="A527">
        <v>50018416</v>
      </c>
      <c r="B527" t="s">
        <v>2893</v>
      </c>
      <c r="C527" t="s">
        <v>335</v>
      </c>
      <c r="D527" t="s">
        <v>1666</v>
      </c>
      <c r="E527" t="s">
        <v>1667</v>
      </c>
      <c r="F527" t="s">
        <v>1668</v>
      </c>
      <c r="G527" t="s">
        <v>2894</v>
      </c>
      <c r="H527" t="s">
        <v>654</v>
      </c>
      <c r="I527" t="s">
        <v>654</v>
      </c>
      <c r="J527" t="s">
        <v>1861</v>
      </c>
      <c r="K527" t="s">
        <v>1863</v>
      </c>
      <c r="L527" t="s">
        <v>1862</v>
      </c>
      <c r="M527" t="s">
        <v>1862</v>
      </c>
      <c r="N527" t="s">
        <v>1863</v>
      </c>
      <c r="O527" t="s">
        <v>1863</v>
      </c>
      <c r="P527" t="s">
        <v>1863</v>
      </c>
      <c r="Q527" t="s">
        <v>1865</v>
      </c>
      <c r="R527" t="s">
        <v>1864</v>
      </c>
      <c r="S527" t="s">
        <v>1864</v>
      </c>
      <c r="T527" t="s">
        <v>1865</v>
      </c>
      <c r="U527" t="s">
        <v>1865</v>
      </c>
      <c r="V527" t="s">
        <v>1865</v>
      </c>
      <c r="W527" t="s">
        <v>1863</v>
      </c>
    </row>
    <row r="528" spans="1:23" ht="12.75">
      <c r="A528">
        <v>50018428</v>
      </c>
      <c r="B528" t="s">
        <v>2895</v>
      </c>
      <c r="C528" t="s">
        <v>335</v>
      </c>
      <c r="D528" t="s">
        <v>1583</v>
      </c>
      <c r="E528">
        <v>976772475</v>
      </c>
      <c r="F528" t="s">
        <v>1826</v>
      </c>
      <c r="H528" t="s">
        <v>654</v>
      </c>
      <c r="I528" t="s">
        <v>664</v>
      </c>
      <c r="J528" t="s">
        <v>1861</v>
      </c>
      <c r="K528" t="s">
        <v>1863</v>
      </c>
      <c r="L528" t="s">
        <v>1862</v>
      </c>
      <c r="M528" t="s">
        <v>1862</v>
      </c>
      <c r="N528" t="s">
        <v>1863</v>
      </c>
      <c r="O528" t="s">
        <v>1863</v>
      </c>
      <c r="P528" t="s">
        <v>1863</v>
      </c>
      <c r="Q528" t="s">
        <v>1865</v>
      </c>
      <c r="R528" t="s">
        <v>1864</v>
      </c>
      <c r="S528" t="s">
        <v>1864</v>
      </c>
      <c r="T528" t="s">
        <v>1865</v>
      </c>
      <c r="U528" t="s">
        <v>1865</v>
      </c>
      <c r="V528" t="s">
        <v>1865</v>
      </c>
      <c r="W528" t="s">
        <v>1863</v>
      </c>
    </row>
    <row r="529" spans="1:23" ht="12.75">
      <c r="A529">
        <v>50018556</v>
      </c>
      <c r="B529" t="s">
        <v>2896</v>
      </c>
      <c r="C529" t="s">
        <v>70</v>
      </c>
      <c r="D529" t="s">
        <v>936</v>
      </c>
      <c r="E529" t="s">
        <v>748</v>
      </c>
      <c r="F529" t="s">
        <v>937</v>
      </c>
      <c r="H529" t="s">
        <v>654</v>
      </c>
      <c r="I529" t="s">
        <v>654</v>
      </c>
      <c r="J529" t="s">
        <v>1883</v>
      </c>
      <c r="K529" t="s">
        <v>1863</v>
      </c>
      <c r="L529" t="s">
        <v>1863</v>
      </c>
      <c r="M529" t="s">
        <v>1863</v>
      </c>
      <c r="N529" t="s">
        <v>1863</v>
      </c>
      <c r="O529" t="s">
        <v>1863</v>
      </c>
      <c r="P529" t="s">
        <v>1862</v>
      </c>
      <c r="Q529" t="s">
        <v>1865</v>
      </c>
      <c r="R529" t="s">
        <v>1865</v>
      </c>
      <c r="S529" t="s">
        <v>1865</v>
      </c>
      <c r="T529" t="s">
        <v>1865</v>
      </c>
      <c r="U529" t="s">
        <v>1865</v>
      </c>
      <c r="V529" t="s">
        <v>1931</v>
      </c>
      <c r="W529" t="s">
        <v>1862</v>
      </c>
    </row>
    <row r="530" spans="1:23" ht="12.75">
      <c r="A530">
        <v>50018568</v>
      </c>
      <c r="B530" t="s">
        <v>2897</v>
      </c>
      <c r="C530" t="s">
        <v>859</v>
      </c>
      <c r="D530" t="s">
        <v>860</v>
      </c>
      <c r="E530" t="s">
        <v>861</v>
      </c>
      <c r="F530" t="s">
        <v>862</v>
      </c>
      <c r="G530" t="s">
        <v>2898</v>
      </c>
      <c r="H530" t="s">
        <v>654</v>
      </c>
      <c r="I530" t="s">
        <v>654</v>
      </c>
      <c r="J530" t="s">
        <v>1883</v>
      </c>
      <c r="K530" t="s">
        <v>1863</v>
      </c>
      <c r="L530" t="s">
        <v>1863</v>
      </c>
      <c r="M530" t="s">
        <v>1863</v>
      </c>
      <c r="N530" t="s">
        <v>1863</v>
      </c>
      <c r="O530" t="s">
        <v>1863</v>
      </c>
      <c r="P530" t="s">
        <v>1862</v>
      </c>
      <c r="Q530" t="s">
        <v>1865</v>
      </c>
      <c r="R530" t="s">
        <v>1865</v>
      </c>
      <c r="S530" t="s">
        <v>1865</v>
      </c>
      <c r="T530" t="s">
        <v>1865</v>
      </c>
      <c r="U530" t="s">
        <v>1865</v>
      </c>
      <c r="V530" t="s">
        <v>1931</v>
      </c>
      <c r="W530" t="s">
        <v>1862</v>
      </c>
    </row>
    <row r="531" spans="1:23" ht="12.75">
      <c r="A531">
        <v>50018817</v>
      </c>
      <c r="B531" t="s">
        <v>2899</v>
      </c>
      <c r="C531" t="s">
        <v>100</v>
      </c>
      <c r="D531" t="s">
        <v>2900</v>
      </c>
      <c r="E531" t="s">
        <v>1414</v>
      </c>
      <c r="F531" t="s">
        <v>1704</v>
      </c>
      <c r="G531" t="s">
        <v>2901</v>
      </c>
      <c r="H531" t="s">
        <v>654</v>
      </c>
      <c r="I531" t="s">
        <v>654</v>
      </c>
      <c r="J531" t="s">
        <v>1861</v>
      </c>
      <c r="K531" t="s">
        <v>1862</v>
      </c>
      <c r="L531" t="s">
        <v>1863</v>
      </c>
      <c r="M531" t="s">
        <v>1863</v>
      </c>
      <c r="N531" t="s">
        <v>1863</v>
      </c>
      <c r="O531" t="s">
        <v>1863</v>
      </c>
      <c r="P531" t="s">
        <v>1863</v>
      </c>
      <c r="Q531" t="s">
        <v>1864</v>
      </c>
      <c r="R531" t="s">
        <v>1865</v>
      </c>
      <c r="S531" t="s">
        <v>1865</v>
      </c>
      <c r="T531" t="s">
        <v>1865</v>
      </c>
      <c r="U531" t="s">
        <v>1865</v>
      </c>
      <c r="V531" t="s">
        <v>1865</v>
      </c>
      <c r="W531" t="s">
        <v>1863</v>
      </c>
    </row>
    <row r="532" spans="1:23" ht="12.75">
      <c r="A532">
        <v>50018829</v>
      </c>
      <c r="B532" t="s">
        <v>2902</v>
      </c>
      <c r="C532" t="s">
        <v>91</v>
      </c>
      <c r="D532" t="s">
        <v>965</v>
      </c>
      <c r="E532" t="s">
        <v>966</v>
      </c>
      <c r="F532" t="s">
        <v>967</v>
      </c>
      <c r="G532" t="s">
        <v>2903</v>
      </c>
      <c r="H532" t="s">
        <v>654</v>
      </c>
      <c r="I532" t="s">
        <v>654</v>
      </c>
      <c r="J532" t="s">
        <v>1861</v>
      </c>
      <c r="K532" t="s">
        <v>1863</v>
      </c>
      <c r="L532" t="s">
        <v>1863</v>
      </c>
      <c r="M532" t="s">
        <v>1863</v>
      </c>
      <c r="N532" t="s">
        <v>1863</v>
      </c>
      <c r="O532" t="s">
        <v>1862</v>
      </c>
      <c r="P532" t="s">
        <v>1862</v>
      </c>
      <c r="Q532" t="s">
        <v>1865</v>
      </c>
      <c r="R532" t="s">
        <v>1865</v>
      </c>
      <c r="S532" t="s">
        <v>1865</v>
      </c>
      <c r="T532" t="s">
        <v>1865</v>
      </c>
      <c r="U532" t="s">
        <v>1864</v>
      </c>
      <c r="V532" t="s">
        <v>1864</v>
      </c>
      <c r="W532" t="s">
        <v>1862</v>
      </c>
    </row>
    <row r="533" spans="1:23" ht="12.75">
      <c r="A533">
        <v>50018830</v>
      </c>
      <c r="B533" t="s">
        <v>2904</v>
      </c>
      <c r="C533" t="s">
        <v>100</v>
      </c>
      <c r="D533" t="s">
        <v>1415</v>
      </c>
      <c r="E533" t="s">
        <v>1814</v>
      </c>
      <c r="F533" t="s">
        <v>1416</v>
      </c>
      <c r="G533" t="s">
        <v>2905</v>
      </c>
      <c r="H533" t="s">
        <v>654</v>
      </c>
      <c r="I533" t="s">
        <v>654</v>
      </c>
      <c r="J533" t="s">
        <v>1861</v>
      </c>
      <c r="K533" t="s">
        <v>1862</v>
      </c>
      <c r="L533" t="s">
        <v>1863</v>
      </c>
      <c r="M533" t="s">
        <v>1863</v>
      </c>
      <c r="N533" t="s">
        <v>1863</v>
      </c>
      <c r="O533" t="s">
        <v>1863</v>
      </c>
      <c r="P533" t="s">
        <v>1863</v>
      </c>
      <c r="Q533" t="s">
        <v>1864</v>
      </c>
      <c r="R533" t="s">
        <v>1865</v>
      </c>
      <c r="S533" t="s">
        <v>1865</v>
      </c>
      <c r="T533" t="s">
        <v>1865</v>
      </c>
      <c r="U533" t="s">
        <v>1865</v>
      </c>
      <c r="V533" t="s">
        <v>1865</v>
      </c>
      <c r="W533" t="s">
        <v>1863</v>
      </c>
    </row>
    <row r="534" spans="1:23" ht="12.75">
      <c r="A534">
        <v>50018842</v>
      </c>
      <c r="B534" t="s">
        <v>2906</v>
      </c>
      <c r="C534" t="s">
        <v>335</v>
      </c>
      <c r="D534" t="s">
        <v>1571</v>
      </c>
      <c r="E534" t="s">
        <v>1572</v>
      </c>
      <c r="F534" t="s">
        <v>1573</v>
      </c>
      <c r="G534" t="s">
        <v>2907</v>
      </c>
      <c r="H534" t="s">
        <v>654</v>
      </c>
      <c r="I534" t="s">
        <v>675</v>
      </c>
      <c r="J534" t="s">
        <v>1861</v>
      </c>
      <c r="K534" t="s">
        <v>1863</v>
      </c>
      <c r="L534" t="s">
        <v>1862</v>
      </c>
      <c r="M534" t="s">
        <v>1862</v>
      </c>
      <c r="N534" t="s">
        <v>1863</v>
      </c>
      <c r="O534" t="s">
        <v>1862</v>
      </c>
      <c r="P534" t="s">
        <v>1863</v>
      </c>
      <c r="Q534" t="s">
        <v>1865</v>
      </c>
      <c r="R534" t="s">
        <v>1864</v>
      </c>
      <c r="S534" t="s">
        <v>1864</v>
      </c>
      <c r="T534" t="s">
        <v>1865</v>
      </c>
      <c r="U534" t="s">
        <v>1864</v>
      </c>
      <c r="V534" t="s">
        <v>1865</v>
      </c>
      <c r="W534" t="s">
        <v>1862</v>
      </c>
    </row>
    <row r="535" spans="1:23" ht="12.75">
      <c r="A535">
        <v>50019019</v>
      </c>
      <c r="B535" t="s">
        <v>2908</v>
      </c>
      <c r="C535" t="s">
        <v>86</v>
      </c>
      <c r="D535" t="s">
        <v>1417</v>
      </c>
      <c r="E535" t="s">
        <v>1418</v>
      </c>
      <c r="F535" t="s">
        <v>1419</v>
      </c>
      <c r="G535" t="s">
        <v>2909</v>
      </c>
      <c r="H535" t="s">
        <v>654</v>
      </c>
      <c r="I535" t="s">
        <v>654</v>
      </c>
      <c r="J535" t="s">
        <v>1861</v>
      </c>
      <c r="K535" t="s">
        <v>1862</v>
      </c>
      <c r="L535" t="s">
        <v>1862</v>
      </c>
      <c r="M535" t="s">
        <v>1863</v>
      </c>
      <c r="N535" t="s">
        <v>1863</v>
      </c>
      <c r="O535" t="s">
        <v>1863</v>
      </c>
      <c r="P535" t="s">
        <v>1863</v>
      </c>
      <c r="Q535" t="s">
        <v>1864</v>
      </c>
      <c r="R535" t="s">
        <v>1864</v>
      </c>
      <c r="S535" t="s">
        <v>1865</v>
      </c>
      <c r="T535" t="s">
        <v>1865</v>
      </c>
      <c r="U535" t="s">
        <v>1865</v>
      </c>
      <c r="V535" t="s">
        <v>1865</v>
      </c>
      <c r="W535" t="s">
        <v>1863</v>
      </c>
    </row>
    <row r="536" spans="1:23" ht="12.75">
      <c r="A536">
        <v>50019020</v>
      </c>
      <c r="B536" t="s">
        <v>2910</v>
      </c>
      <c r="C536" t="s">
        <v>335</v>
      </c>
      <c r="D536" t="s">
        <v>1669</v>
      </c>
      <c r="E536">
        <v>976932353</v>
      </c>
      <c r="F536" t="s">
        <v>1670</v>
      </c>
      <c r="G536" t="s">
        <v>2911</v>
      </c>
      <c r="H536" t="s">
        <v>654</v>
      </c>
      <c r="I536" t="s">
        <v>654</v>
      </c>
      <c r="J536" t="s">
        <v>1861</v>
      </c>
      <c r="K536" t="s">
        <v>1863</v>
      </c>
      <c r="L536" t="s">
        <v>1862</v>
      </c>
      <c r="M536" t="s">
        <v>1862</v>
      </c>
      <c r="N536" t="s">
        <v>1863</v>
      </c>
      <c r="O536" t="s">
        <v>1863</v>
      </c>
      <c r="P536" t="s">
        <v>1863</v>
      </c>
      <c r="Q536" t="s">
        <v>1865</v>
      </c>
      <c r="R536" t="s">
        <v>1864</v>
      </c>
      <c r="S536" t="s">
        <v>1864</v>
      </c>
      <c r="T536" t="s">
        <v>1865</v>
      </c>
      <c r="U536" t="s">
        <v>1865</v>
      </c>
      <c r="V536" t="s">
        <v>1865</v>
      </c>
      <c r="W536" t="s">
        <v>1863</v>
      </c>
    </row>
    <row r="537" spans="1:23" ht="12.75">
      <c r="A537">
        <v>50019081</v>
      </c>
      <c r="B537" t="s">
        <v>2912</v>
      </c>
      <c r="C537" t="s">
        <v>86</v>
      </c>
      <c r="D537" t="s">
        <v>1420</v>
      </c>
      <c r="E537" t="s">
        <v>1421</v>
      </c>
      <c r="F537" t="s">
        <v>2913</v>
      </c>
      <c r="G537" t="s">
        <v>2914</v>
      </c>
      <c r="H537" t="s">
        <v>654</v>
      </c>
      <c r="I537" t="s">
        <v>654</v>
      </c>
      <c r="J537" t="s">
        <v>1861</v>
      </c>
      <c r="K537" t="s">
        <v>1862</v>
      </c>
      <c r="L537" t="s">
        <v>1862</v>
      </c>
      <c r="M537" t="s">
        <v>1863</v>
      </c>
      <c r="N537" t="s">
        <v>1863</v>
      </c>
      <c r="O537" t="s">
        <v>1863</v>
      </c>
      <c r="P537" t="s">
        <v>1863</v>
      </c>
      <c r="Q537" t="s">
        <v>1864</v>
      </c>
      <c r="R537" t="s">
        <v>1864</v>
      </c>
      <c r="S537" t="s">
        <v>1865</v>
      </c>
      <c r="T537" t="s">
        <v>1865</v>
      </c>
      <c r="U537" t="s">
        <v>1865</v>
      </c>
      <c r="V537" t="s">
        <v>1865</v>
      </c>
      <c r="W537" t="s">
        <v>1863</v>
      </c>
    </row>
    <row r="538" spans="1:23" ht="12.75">
      <c r="A538">
        <v>50019101</v>
      </c>
      <c r="B538" t="s">
        <v>2915</v>
      </c>
      <c r="C538" t="s">
        <v>335</v>
      </c>
      <c r="D538" t="s">
        <v>2916</v>
      </c>
      <c r="E538" t="s">
        <v>2917</v>
      </c>
      <c r="F538" t="s">
        <v>1693</v>
      </c>
      <c r="G538" t="s">
        <v>2918</v>
      </c>
      <c r="H538" t="s">
        <v>654</v>
      </c>
      <c r="I538" t="s">
        <v>910</v>
      </c>
      <c r="J538" t="s">
        <v>1861</v>
      </c>
      <c r="K538" t="s">
        <v>1863</v>
      </c>
      <c r="L538" t="s">
        <v>1862</v>
      </c>
      <c r="M538" t="s">
        <v>1862</v>
      </c>
      <c r="N538" t="s">
        <v>1863</v>
      </c>
      <c r="O538" t="s">
        <v>1863</v>
      </c>
      <c r="P538" t="s">
        <v>1863</v>
      </c>
      <c r="Q538" t="s">
        <v>1865</v>
      </c>
      <c r="R538" t="s">
        <v>1864</v>
      </c>
      <c r="S538" t="s">
        <v>1864</v>
      </c>
      <c r="T538" t="s">
        <v>1865</v>
      </c>
      <c r="U538" t="s">
        <v>1865</v>
      </c>
      <c r="V538" t="s">
        <v>1865</v>
      </c>
      <c r="W538" t="s">
        <v>1863</v>
      </c>
    </row>
    <row r="539" spans="1:23" ht="12.75">
      <c r="A539">
        <v>50019147</v>
      </c>
      <c r="B539" t="s">
        <v>2919</v>
      </c>
      <c r="C539" t="s">
        <v>70</v>
      </c>
      <c r="D539" t="s">
        <v>911</v>
      </c>
      <c r="E539" t="s">
        <v>912</v>
      </c>
      <c r="F539" t="s">
        <v>913</v>
      </c>
      <c r="G539" t="s">
        <v>2920</v>
      </c>
      <c r="H539" t="s">
        <v>654</v>
      </c>
      <c r="I539" t="s">
        <v>910</v>
      </c>
      <c r="J539" t="s">
        <v>1883</v>
      </c>
      <c r="K539" t="s">
        <v>1863</v>
      </c>
      <c r="L539" t="s">
        <v>1863</v>
      </c>
      <c r="M539" t="s">
        <v>1863</v>
      </c>
      <c r="N539" t="s">
        <v>1862</v>
      </c>
      <c r="O539" t="s">
        <v>1862</v>
      </c>
      <c r="P539" t="s">
        <v>1862</v>
      </c>
      <c r="Q539" t="s">
        <v>1865</v>
      </c>
      <c r="R539" t="s">
        <v>1865</v>
      </c>
      <c r="S539" t="s">
        <v>1865</v>
      </c>
      <c r="T539" t="s">
        <v>1884</v>
      </c>
      <c r="U539" t="s">
        <v>2349</v>
      </c>
      <c r="V539" t="s">
        <v>1884</v>
      </c>
      <c r="W539" t="s">
        <v>1862</v>
      </c>
    </row>
    <row r="540" spans="1:23" ht="12.75">
      <c r="A540">
        <v>50019251</v>
      </c>
      <c r="B540" t="s">
        <v>2921</v>
      </c>
      <c r="C540" t="s">
        <v>86</v>
      </c>
      <c r="D540" t="s">
        <v>1117</v>
      </c>
      <c r="E540">
        <v>976124549</v>
      </c>
      <c r="F540" t="s">
        <v>1118</v>
      </c>
      <c r="G540" t="s">
        <v>2922</v>
      </c>
      <c r="H540" t="s">
        <v>654</v>
      </c>
      <c r="I540" t="s">
        <v>674</v>
      </c>
      <c r="J540" t="s">
        <v>1861</v>
      </c>
      <c r="K540" t="s">
        <v>1862</v>
      </c>
      <c r="L540" t="s">
        <v>1862</v>
      </c>
      <c r="M540" t="s">
        <v>1863</v>
      </c>
      <c r="N540" t="s">
        <v>1863</v>
      </c>
      <c r="O540" t="s">
        <v>1863</v>
      </c>
      <c r="P540" t="s">
        <v>1863</v>
      </c>
      <c r="Q540" t="s">
        <v>1864</v>
      </c>
      <c r="R540" t="s">
        <v>1864</v>
      </c>
      <c r="S540" t="s">
        <v>1865</v>
      </c>
      <c r="T540" t="s">
        <v>1865</v>
      </c>
      <c r="U540" t="s">
        <v>1865</v>
      </c>
      <c r="V540" t="s">
        <v>1865</v>
      </c>
      <c r="W540" t="s">
        <v>1863</v>
      </c>
    </row>
    <row r="541" spans="1:23" ht="12.75">
      <c r="A541">
        <v>50019287</v>
      </c>
      <c r="B541" t="s">
        <v>2923</v>
      </c>
      <c r="C541" t="s">
        <v>86</v>
      </c>
      <c r="D541" t="s">
        <v>1422</v>
      </c>
      <c r="E541" t="s">
        <v>2924</v>
      </c>
      <c r="F541" t="s">
        <v>1423</v>
      </c>
      <c r="H541" t="s">
        <v>654</v>
      </c>
      <c r="I541" t="s">
        <v>654</v>
      </c>
      <c r="J541" t="s">
        <v>1861</v>
      </c>
      <c r="K541" t="s">
        <v>1862</v>
      </c>
      <c r="L541" t="s">
        <v>1863</v>
      </c>
      <c r="M541" t="s">
        <v>1863</v>
      </c>
      <c r="N541" t="s">
        <v>1863</v>
      </c>
      <c r="O541" t="s">
        <v>1863</v>
      </c>
      <c r="P541" t="s">
        <v>1863</v>
      </c>
      <c r="Q541" t="s">
        <v>1864</v>
      </c>
      <c r="R541" t="s">
        <v>1865</v>
      </c>
      <c r="S541" t="s">
        <v>1865</v>
      </c>
      <c r="T541" t="s">
        <v>1865</v>
      </c>
      <c r="U541" t="s">
        <v>1865</v>
      </c>
      <c r="V541" t="s">
        <v>1865</v>
      </c>
      <c r="W541" t="s">
        <v>1863</v>
      </c>
    </row>
    <row r="542" spans="1:23" ht="12.75">
      <c r="A542">
        <v>50019299</v>
      </c>
      <c r="B542" t="s">
        <v>2925</v>
      </c>
      <c r="C542" t="s">
        <v>100</v>
      </c>
      <c r="D542" t="s">
        <v>1051</v>
      </c>
      <c r="E542" t="s">
        <v>1052</v>
      </c>
      <c r="F542" t="s">
        <v>1053</v>
      </c>
      <c r="G542" t="s">
        <v>2926</v>
      </c>
      <c r="H542" t="s">
        <v>654</v>
      </c>
      <c r="I542" t="s">
        <v>689</v>
      </c>
      <c r="J542" t="s">
        <v>1861</v>
      </c>
      <c r="K542" t="s">
        <v>1862</v>
      </c>
      <c r="L542" t="s">
        <v>1863</v>
      </c>
      <c r="M542" t="s">
        <v>1863</v>
      </c>
      <c r="N542" t="s">
        <v>1863</v>
      </c>
      <c r="O542" t="s">
        <v>1863</v>
      </c>
      <c r="P542" t="s">
        <v>1863</v>
      </c>
      <c r="Q542" t="s">
        <v>1864</v>
      </c>
      <c r="R542" t="s">
        <v>1865</v>
      </c>
      <c r="S542" t="s">
        <v>1865</v>
      </c>
      <c r="T542" t="s">
        <v>1865</v>
      </c>
      <c r="U542" t="s">
        <v>1865</v>
      </c>
      <c r="V542" t="s">
        <v>1865</v>
      </c>
      <c r="W542" t="s">
        <v>1863</v>
      </c>
    </row>
    <row r="543" spans="1:23" ht="12.75">
      <c r="A543">
        <v>50019317</v>
      </c>
      <c r="B543" t="s">
        <v>2927</v>
      </c>
      <c r="C543" t="s">
        <v>100</v>
      </c>
      <c r="D543" t="s">
        <v>2928</v>
      </c>
      <c r="E543" t="s">
        <v>991</v>
      </c>
      <c r="F543" t="s">
        <v>992</v>
      </c>
      <c r="G543" t="s">
        <v>2929</v>
      </c>
      <c r="H543" t="s">
        <v>654</v>
      </c>
      <c r="I543" t="s">
        <v>883</v>
      </c>
      <c r="J543" t="s">
        <v>1861</v>
      </c>
      <c r="K543" t="s">
        <v>1862</v>
      </c>
      <c r="L543" t="s">
        <v>1863</v>
      </c>
      <c r="M543" t="s">
        <v>1863</v>
      </c>
      <c r="N543" t="s">
        <v>1863</v>
      </c>
      <c r="O543" t="s">
        <v>1863</v>
      </c>
      <c r="P543" t="s">
        <v>1863</v>
      </c>
      <c r="Q543" t="s">
        <v>1864</v>
      </c>
      <c r="R543" t="s">
        <v>1865</v>
      </c>
      <c r="S543" t="s">
        <v>1865</v>
      </c>
      <c r="T543" t="s">
        <v>1865</v>
      </c>
      <c r="U543" t="s">
        <v>1865</v>
      </c>
      <c r="V543" t="s">
        <v>1865</v>
      </c>
      <c r="W543" t="s">
        <v>1863</v>
      </c>
    </row>
    <row r="544" spans="1:23" ht="12.75">
      <c r="A544">
        <v>50019354</v>
      </c>
      <c r="B544" t="s">
        <v>2930</v>
      </c>
      <c r="C544" t="s">
        <v>335</v>
      </c>
      <c r="D544" t="s">
        <v>1686</v>
      </c>
      <c r="E544" t="s">
        <v>1824</v>
      </c>
      <c r="F544" t="s">
        <v>1825</v>
      </c>
      <c r="G544" t="s">
        <v>2931</v>
      </c>
      <c r="H544" t="s">
        <v>654</v>
      </c>
      <c r="I544" t="s">
        <v>1138</v>
      </c>
      <c r="J544" t="s">
        <v>1861</v>
      </c>
      <c r="K544" t="s">
        <v>1863</v>
      </c>
      <c r="L544" t="s">
        <v>1862</v>
      </c>
      <c r="M544" t="s">
        <v>1863</v>
      </c>
      <c r="N544" t="s">
        <v>1863</v>
      </c>
      <c r="O544" t="s">
        <v>1863</v>
      </c>
      <c r="P544" t="s">
        <v>1863</v>
      </c>
      <c r="Q544" t="s">
        <v>1865</v>
      </c>
      <c r="R544" t="s">
        <v>1864</v>
      </c>
      <c r="S544" t="s">
        <v>1865</v>
      </c>
      <c r="T544" t="s">
        <v>1865</v>
      </c>
      <c r="U544" t="s">
        <v>1865</v>
      </c>
      <c r="V544" t="s">
        <v>1865</v>
      </c>
      <c r="W544" t="s">
        <v>1863</v>
      </c>
    </row>
    <row r="545" spans="1:23" ht="12.75">
      <c r="A545">
        <v>50019378</v>
      </c>
      <c r="B545" t="s">
        <v>2932</v>
      </c>
      <c r="C545" t="s">
        <v>26</v>
      </c>
      <c r="D545" t="s">
        <v>1783</v>
      </c>
      <c r="E545">
        <v>976464.3559322034</v>
      </c>
      <c r="F545" t="s">
        <v>690</v>
      </c>
      <c r="H545" t="s">
        <v>654</v>
      </c>
      <c r="I545" t="s">
        <v>689</v>
      </c>
      <c r="J545" t="s">
        <v>1883</v>
      </c>
      <c r="K545" t="s">
        <v>1862</v>
      </c>
      <c r="L545" t="s">
        <v>1862</v>
      </c>
      <c r="M545" t="s">
        <v>1862</v>
      </c>
      <c r="N545" t="s">
        <v>1863</v>
      </c>
      <c r="O545" t="s">
        <v>1863</v>
      </c>
      <c r="P545" t="s">
        <v>1863</v>
      </c>
      <c r="Q545" t="s">
        <v>1884</v>
      </c>
      <c r="R545" t="s">
        <v>1884</v>
      </c>
      <c r="S545" t="s">
        <v>1931</v>
      </c>
      <c r="T545" t="s">
        <v>1865</v>
      </c>
      <c r="U545" t="s">
        <v>1865</v>
      </c>
      <c r="V545" t="s">
        <v>1865</v>
      </c>
      <c r="W545" t="s">
        <v>1863</v>
      </c>
    </row>
    <row r="546" spans="1:23" ht="12.75">
      <c r="A546">
        <v>50019381</v>
      </c>
      <c r="B546" t="s">
        <v>2933</v>
      </c>
      <c r="C546" t="s">
        <v>70</v>
      </c>
      <c r="D546" t="s">
        <v>898</v>
      </c>
      <c r="H546" t="s">
        <v>654</v>
      </c>
      <c r="I546" t="s">
        <v>655</v>
      </c>
      <c r="J546" t="s">
        <v>1883</v>
      </c>
      <c r="K546" t="s">
        <v>1863</v>
      </c>
      <c r="L546" t="s">
        <v>1863</v>
      </c>
      <c r="M546" t="s">
        <v>1863</v>
      </c>
      <c r="N546" t="s">
        <v>1863</v>
      </c>
      <c r="O546" t="s">
        <v>1862</v>
      </c>
      <c r="P546" t="s">
        <v>1863</v>
      </c>
      <c r="Q546" t="s">
        <v>1865</v>
      </c>
      <c r="R546" t="s">
        <v>1865</v>
      </c>
      <c r="S546" t="s">
        <v>1865</v>
      </c>
      <c r="T546" t="s">
        <v>1865</v>
      </c>
      <c r="U546" t="s">
        <v>1931</v>
      </c>
      <c r="V546" t="s">
        <v>1865</v>
      </c>
      <c r="W546" t="s">
        <v>1862</v>
      </c>
    </row>
    <row r="547" spans="1:23" ht="12.75">
      <c r="A547">
        <v>50019482</v>
      </c>
      <c r="B547" t="s">
        <v>2934</v>
      </c>
      <c r="C547" t="s">
        <v>70</v>
      </c>
      <c r="D547" t="s">
        <v>938</v>
      </c>
      <c r="H547" t="s">
        <v>654</v>
      </c>
      <c r="I547" t="s">
        <v>654</v>
      </c>
      <c r="J547" t="s">
        <v>1883</v>
      </c>
      <c r="K547" t="s">
        <v>1863</v>
      </c>
      <c r="L547" t="s">
        <v>1863</v>
      </c>
      <c r="M547" t="s">
        <v>1863</v>
      </c>
      <c r="N547" t="s">
        <v>1862</v>
      </c>
      <c r="O547" t="s">
        <v>1862</v>
      </c>
      <c r="P547" t="s">
        <v>1862</v>
      </c>
      <c r="Q547" t="s">
        <v>1865</v>
      </c>
      <c r="R547" t="s">
        <v>1865</v>
      </c>
      <c r="S547" t="s">
        <v>1865</v>
      </c>
      <c r="T547" t="s">
        <v>1931</v>
      </c>
      <c r="U547" t="s">
        <v>1931</v>
      </c>
      <c r="V547" t="s">
        <v>1931</v>
      </c>
      <c r="W547" t="s">
        <v>1862</v>
      </c>
    </row>
    <row r="548" spans="1:23" ht="12.75">
      <c r="A548">
        <v>50019500</v>
      </c>
      <c r="B548" t="s">
        <v>2935</v>
      </c>
      <c r="C548" t="s">
        <v>335</v>
      </c>
      <c r="D548" t="s">
        <v>1671</v>
      </c>
      <c r="E548">
        <v>976741112</v>
      </c>
      <c r="F548" t="s">
        <v>1672</v>
      </c>
      <c r="G548" t="s">
        <v>2936</v>
      </c>
      <c r="H548" t="s">
        <v>654</v>
      </c>
      <c r="I548" t="s">
        <v>654</v>
      </c>
      <c r="J548" t="s">
        <v>1861</v>
      </c>
      <c r="K548" t="s">
        <v>1863</v>
      </c>
      <c r="L548" t="s">
        <v>1862</v>
      </c>
      <c r="M548" t="s">
        <v>1862</v>
      </c>
      <c r="N548" t="s">
        <v>1863</v>
      </c>
      <c r="O548" t="s">
        <v>1863</v>
      </c>
      <c r="P548" t="s">
        <v>1863</v>
      </c>
      <c r="Q548" t="s">
        <v>1865</v>
      </c>
      <c r="R548" t="s">
        <v>1864</v>
      </c>
      <c r="S548" t="s">
        <v>1864</v>
      </c>
      <c r="T548" t="s">
        <v>1865</v>
      </c>
      <c r="U548" t="s">
        <v>1865</v>
      </c>
      <c r="V548" t="s">
        <v>1865</v>
      </c>
      <c r="W548" t="s">
        <v>1863</v>
      </c>
    </row>
    <row r="549" spans="1:23" ht="12.75">
      <c r="A549">
        <v>50019548</v>
      </c>
      <c r="B549" t="s">
        <v>2937</v>
      </c>
      <c r="C549" t="s">
        <v>86</v>
      </c>
      <c r="D549" t="s">
        <v>1795</v>
      </c>
      <c r="E549">
        <v>876280570</v>
      </c>
      <c r="F549" t="s">
        <v>955</v>
      </c>
      <c r="G549" t="s">
        <v>2938</v>
      </c>
      <c r="H549" t="s">
        <v>654</v>
      </c>
      <c r="I549" t="s">
        <v>654</v>
      </c>
      <c r="J549" t="s">
        <v>1861</v>
      </c>
      <c r="K549" t="s">
        <v>1862</v>
      </c>
      <c r="L549" t="s">
        <v>1863</v>
      </c>
      <c r="M549" t="s">
        <v>1863</v>
      </c>
      <c r="N549" t="s">
        <v>1863</v>
      </c>
      <c r="O549" t="s">
        <v>1863</v>
      </c>
      <c r="P549" t="s">
        <v>1863</v>
      </c>
      <c r="Q549" t="s">
        <v>1864</v>
      </c>
      <c r="R549" t="s">
        <v>1865</v>
      </c>
      <c r="S549" t="s">
        <v>1865</v>
      </c>
      <c r="T549" t="s">
        <v>1865</v>
      </c>
      <c r="U549" t="s">
        <v>1865</v>
      </c>
      <c r="V549" t="s">
        <v>1865</v>
      </c>
      <c r="W549" t="s">
        <v>1863</v>
      </c>
    </row>
    <row r="550" spans="1:23" ht="12.75">
      <c r="A550">
        <v>50019551</v>
      </c>
      <c r="B550" t="s">
        <v>2939</v>
      </c>
      <c r="C550" t="s">
        <v>86</v>
      </c>
      <c r="D550" t="s">
        <v>956</v>
      </c>
      <c r="E550" t="s">
        <v>1796</v>
      </c>
      <c r="G550" t="s">
        <v>2940</v>
      </c>
      <c r="H550" t="s">
        <v>654</v>
      </c>
      <c r="I550" t="s">
        <v>654</v>
      </c>
      <c r="J550" t="s">
        <v>1861</v>
      </c>
      <c r="K550" t="s">
        <v>1862</v>
      </c>
      <c r="L550" t="s">
        <v>1863</v>
      </c>
      <c r="M550" t="s">
        <v>1863</v>
      </c>
      <c r="N550" t="s">
        <v>1863</v>
      </c>
      <c r="O550" t="s">
        <v>1863</v>
      </c>
      <c r="P550" t="s">
        <v>1863</v>
      </c>
      <c r="Q550" t="s">
        <v>1864</v>
      </c>
      <c r="R550" t="s">
        <v>1865</v>
      </c>
      <c r="S550" t="s">
        <v>1865</v>
      </c>
      <c r="T550" t="s">
        <v>1865</v>
      </c>
      <c r="U550" t="s">
        <v>1865</v>
      </c>
      <c r="V550" t="s">
        <v>1865</v>
      </c>
      <c r="W550" t="s">
        <v>1863</v>
      </c>
    </row>
    <row r="551" spans="1:23" ht="12.75">
      <c r="A551">
        <v>50019561</v>
      </c>
      <c r="B551" t="s">
        <v>665</v>
      </c>
      <c r="C551" t="s">
        <v>70</v>
      </c>
      <c r="D551" t="s">
        <v>2088</v>
      </c>
      <c r="E551" t="s">
        <v>2088</v>
      </c>
      <c r="F551" t="s">
        <v>2088</v>
      </c>
      <c r="G551" t="s">
        <v>2088</v>
      </c>
      <c r="H551" t="s">
        <v>654</v>
      </c>
      <c r="I551" t="s">
        <v>654</v>
      </c>
      <c r="J551" t="s">
        <v>1883</v>
      </c>
      <c r="K551" t="s">
        <v>1863</v>
      </c>
      <c r="L551" t="s">
        <v>1863</v>
      </c>
      <c r="M551" t="s">
        <v>1863</v>
      </c>
      <c r="N551" t="s">
        <v>1863</v>
      </c>
      <c r="O551" t="s">
        <v>1862</v>
      </c>
      <c r="P551" t="s">
        <v>1862</v>
      </c>
      <c r="Q551" t="s">
        <v>1865</v>
      </c>
      <c r="R551" t="s">
        <v>1865</v>
      </c>
      <c r="S551" t="s">
        <v>1865</v>
      </c>
      <c r="T551" t="s">
        <v>1865</v>
      </c>
      <c r="U551" t="s">
        <v>1931</v>
      </c>
      <c r="V551" t="s">
        <v>1931</v>
      </c>
      <c r="W551" t="s">
        <v>1862</v>
      </c>
    </row>
    <row r="552" spans="1:23" ht="12.75">
      <c r="A552">
        <v>50019597</v>
      </c>
      <c r="B552" t="s">
        <v>2941</v>
      </c>
      <c r="C552" t="s">
        <v>86</v>
      </c>
      <c r="D552" t="s">
        <v>957</v>
      </c>
      <c r="E552">
        <v>876286890</v>
      </c>
      <c r="F552" t="s">
        <v>1797</v>
      </c>
      <c r="G552" t="s">
        <v>2942</v>
      </c>
      <c r="H552" t="s">
        <v>654</v>
      </c>
      <c r="I552" t="s">
        <v>654</v>
      </c>
      <c r="J552" t="s">
        <v>1861</v>
      </c>
      <c r="K552" t="s">
        <v>1862</v>
      </c>
      <c r="L552" t="s">
        <v>1862</v>
      </c>
      <c r="M552" t="s">
        <v>1863</v>
      </c>
      <c r="N552" t="s">
        <v>1863</v>
      </c>
      <c r="O552" t="s">
        <v>1863</v>
      </c>
      <c r="P552" t="s">
        <v>1863</v>
      </c>
      <c r="Q552" t="s">
        <v>1864</v>
      </c>
      <c r="R552" t="s">
        <v>1864</v>
      </c>
      <c r="S552" t="s">
        <v>1865</v>
      </c>
      <c r="T552" t="s">
        <v>1865</v>
      </c>
      <c r="U552" t="s">
        <v>1865</v>
      </c>
      <c r="V552" t="s">
        <v>1865</v>
      </c>
      <c r="W552" t="s">
        <v>1863</v>
      </c>
    </row>
    <row r="553" spans="1:23" ht="12.75">
      <c r="A553">
        <v>50019615</v>
      </c>
      <c r="B553" t="s">
        <v>2943</v>
      </c>
      <c r="C553" t="s">
        <v>86</v>
      </c>
      <c r="D553" t="s">
        <v>1798</v>
      </c>
      <c r="E553">
        <v>690025734</v>
      </c>
      <c r="F553" t="s">
        <v>1799</v>
      </c>
      <c r="H553" t="s">
        <v>654</v>
      </c>
      <c r="I553" t="s">
        <v>654</v>
      </c>
      <c r="J553" t="s">
        <v>1861</v>
      </c>
      <c r="K553" t="s">
        <v>1862</v>
      </c>
      <c r="L553" t="s">
        <v>1863</v>
      </c>
      <c r="M553" t="s">
        <v>1863</v>
      </c>
      <c r="N553" t="s">
        <v>1863</v>
      </c>
      <c r="O553" t="s">
        <v>1863</v>
      </c>
      <c r="P553" t="s">
        <v>1863</v>
      </c>
      <c r="Q553" t="s">
        <v>1864</v>
      </c>
      <c r="R553" t="s">
        <v>1865</v>
      </c>
      <c r="S553" t="s">
        <v>1865</v>
      </c>
      <c r="T553" t="s">
        <v>1865</v>
      </c>
      <c r="U553" t="s">
        <v>1865</v>
      </c>
      <c r="V553" t="s">
        <v>1865</v>
      </c>
      <c r="W553" t="s">
        <v>1863</v>
      </c>
    </row>
    <row r="554" spans="1:23" ht="12.75">
      <c r="A554">
        <v>50019640</v>
      </c>
      <c r="B554" t="s">
        <v>2944</v>
      </c>
      <c r="C554" t="s">
        <v>70</v>
      </c>
      <c r="D554" t="s">
        <v>1791</v>
      </c>
      <c r="E554">
        <v>976249622</v>
      </c>
      <c r="F554" t="s">
        <v>1792</v>
      </c>
      <c r="G554" t="s">
        <v>2945</v>
      </c>
      <c r="H554" t="s">
        <v>654</v>
      </c>
      <c r="I554" t="s">
        <v>654</v>
      </c>
      <c r="J554" t="s">
        <v>1883</v>
      </c>
      <c r="K554" t="s">
        <v>1863</v>
      </c>
      <c r="L554" t="s">
        <v>1863</v>
      </c>
      <c r="M554" t="s">
        <v>1863</v>
      </c>
      <c r="N554" t="s">
        <v>1863</v>
      </c>
      <c r="O554" t="s">
        <v>1862</v>
      </c>
      <c r="P554" t="s">
        <v>1862</v>
      </c>
      <c r="Q554" t="s">
        <v>1865</v>
      </c>
      <c r="R554" t="s">
        <v>1865</v>
      </c>
      <c r="S554" t="s">
        <v>1865</v>
      </c>
      <c r="T554" t="s">
        <v>1865</v>
      </c>
      <c r="U554" t="s">
        <v>1931</v>
      </c>
      <c r="V554" t="s">
        <v>1931</v>
      </c>
      <c r="W554" t="s">
        <v>1862</v>
      </c>
    </row>
    <row r="555" spans="1:23" ht="12.75">
      <c r="A555">
        <v>50019676</v>
      </c>
      <c r="B555" t="s">
        <v>2946</v>
      </c>
      <c r="C555" t="s">
        <v>335</v>
      </c>
      <c r="D555" t="s">
        <v>1822</v>
      </c>
      <c r="F555" t="s">
        <v>1823</v>
      </c>
      <c r="H555" t="s">
        <v>654</v>
      </c>
      <c r="I555" t="s">
        <v>689</v>
      </c>
      <c r="J555" t="s">
        <v>1861</v>
      </c>
      <c r="K555" t="s">
        <v>1863</v>
      </c>
      <c r="L555" t="s">
        <v>1862</v>
      </c>
      <c r="M555" t="s">
        <v>1863</v>
      </c>
      <c r="N555" t="s">
        <v>1863</v>
      </c>
      <c r="O555" t="s">
        <v>1863</v>
      </c>
      <c r="P555" t="s">
        <v>1863</v>
      </c>
      <c r="Q555" t="s">
        <v>1865</v>
      </c>
      <c r="R555" t="s">
        <v>1864</v>
      </c>
      <c r="S555" t="s">
        <v>1865</v>
      </c>
      <c r="T555" t="s">
        <v>1865</v>
      </c>
      <c r="U555" t="s">
        <v>1865</v>
      </c>
      <c r="V555" t="s">
        <v>1865</v>
      </c>
      <c r="W555" t="s">
        <v>1863</v>
      </c>
    </row>
    <row r="556" spans="1:23" ht="12.75">
      <c r="A556">
        <v>50019731</v>
      </c>
      <c r="B556" t="s">
        <v>2947</v>
      </c>
      <c r="C556" t="s">
        <v>100</v>
      </c>
      <c r="D556" t="s">
        <v>1454</v>
      </c>
      <c r="E556">
        <v>976656240</v>
      </c>
      <c r="F556" t="s">
        <v>1804</v>
      </c>
      <c r="H556" t="s">
        <v>654</v>
      </c>
      <c r="I556" t="s">
        <v>1453</v>
      </c>
      <c r="J556" t="s">
        <v>1861</v>
      </c>
      <c r="K556" t="s">
        <v>1862</v>
      </c>
      <c r="L556" t="s">
        <v>1863</v>
      </c>
      <c r="M556" t="s">
        <v>1863</v>
      </c>
      <c r="N556" t="s">
        <v>1863</v>
      </c>
      <c r="O556" t="s">
        <v>1863</v>
      </c>
      <c r="P556" t="s">
        <v>1863</v>
      </c>
      <c r="Q556" t="s">
        <v>1864</v>
      </c>
      <c r="R556" t="s">
        <v>1865</v>
      </c>
      <c r="S556" t="s">
        <v>1865</v>
      </c>
      <c r="T556" t="s">
        <v>1865</v>
      </c>
      <c r="U556" t="s">
        <v>1865</v>
      </c>
      <c r="V556" t="s">
        <v>1865</v>
      </c>
      <c r="W556" t="s">
        <v>1863</v>
      </c>
    </row>
    <row r="557" spans="1:23" ht="12.75">
      <c r="A557">
        <v>50019767</v>
      </c>
      <c r="B557" t="s">
        <v>2948</v>
      </c>
      <c r="C557" t="s">
        <v>70</v>
      </c>
      <c r="D557" t="s">
        <v>2949</v>
      </c>
      <c r="E557" t="s">
        <v>2950</v>
      </c>
      <c r="F557" t="s">
        <v>2951</v>
      </c>
      <c r="G557" t="s">
        <v>2952</v>
      </c>
      <c r="H557" t="s">
        <v>654</v>
      </c>
      <c r="I557" t="s">
        <v>654</v>
      </c>
      <c r="J557" t="s">
        <v>1883</v>
      </c>
      <c r="K557" t="s">
        <v>1863</v>
      </c>
      <c r="L557" t="s">
        <v>1863</v>
      </c>
      <c r="M557" t="s">
        <v>1863</v>
      </c>
      <c r="N557" t="s">
        <v>1863</v>
      </c>
      <c r="O557" t="s">
        <v>1862</v>
      </c>
      <c r="P557" t="s">
        <v>1862</v>
      </c>
      <c r="Q557" t="s">
        <v>1865</v>
      </c>
      <c r="R557" t="s">
        <v>1865</v>
      </c>
      <c r="S557" t="s">
        <v>1865</v>
      </c>
      <c r="T557" t="s">
        <v>1865</v>
      </c>
      <c r="U557" t="s">
        <v>1931</v>
      </c>
      <c r="V557" t="s">
        <v>1931</v>
      </c>
      <c r="W557" t="s">
        <v>1862</v>
      </c>
    </row>
    <row r="558" spans="1:23" ht="12.75">
      <c r="A558">
        <v>50019901</v>
      </c>
      <c r="B558" t="s">
        <v>2953</v>
      </c>
      <c r="C558" t="s">
        <v>70</v>
      </c>
      <c r="D558" t="s">
        <v>2954</v>
      </c>
      <c r="E558">
        <v>637046244</v>
      </c>
      <c r="F558" t="s">
        <v>2088</v>
      </c>
      <c r="G558" t="s">
        <v>2088</v>
      </c>
      <c r="H558" t="s">
        <v>654</v>
      </c>
      <c r="I558" t="s">
        <v>654</v>
      </c>
      <c r="J558" t="s">
        <v>1883</v>
      </c>
      <c r="K558" t="s">
        <v>1863</v>
      </c>
      <c r="L558" t="s">
        <v>1863</v>
      </c>
      <c r="M558" t="s">
        <v>1863</v>
      </c>
      <c r="N558" t="s">
        <v>1863</v>
      </c>
      <c r="O558" t="s">
        <v>1862</v>
      </c>
      <c r="P558" t="s">
        <v>1862</v>
      </c>
      <c r="Q558" t="s">
        <v>1865</v>
      </c>
      <c r="R558" t="s">
        <v>1865</v>
      </c>
      <c r="S558" t="s">
        <v>1865</v>
      </c>
      <c r="T558" t="s">
        <v>1865</v>
      </c>
      <c r="U558" t="s">
        <v>1931</v>
      </c>
      <c r="V558" t="s">
        <v>1931</v>
      </c>
      <c r="W558" t="s">
        <v>1862</v>
      </c>
    </row>
    <row r="559" spans="1:23" ht="12.75">
      <c r="A559">
        <v>50019780</v>
      </c>
      <c r="B559" t="s">
        <v>3096</v>
      </c>
      <c r="C559" t="s">
        <v>86</v>
      </c>
      <c r="D559" t="s">
        <v>3097</v>
      </c>
      <c r="E559">
        <v>696847408</v>
      </c>
      <c r="F559" t="s">
        <v>3098</v>
      </c>
      <c r="G559" t="s">
        <v>3099</v>
      </c>
      <c r="H559" t="s">
        <v>654</v>
      </c>
      <c r="I559" t="s">
        <v>654</v>
      </c>
      <c r="J559" t="s">
        <v>1861</v>
      </c>
      <c r="K559" t="s">
        <v>3033</v>
      </c>
      <c r="L559" t="s">
        <v>3033</v>
      </c>
      <c r="M559" t="s">
        <v>1863</v>
      </c>
      <c r="N559" s="209" t="s">
        <v>1863</v>
      </c>
      <c r="O559" s="209" t="s">
        <v>1863</v>
      </c>
      <c r="P559" s="209" t="s">
        <v>1863</v>
      </c>
      <c r="Q559" s="210" t="s">
        <v>1864</v>
      </c>
      <c r="R559" s="210" t="s">
        <v>1864</v>
      </c>
      <c r="S559" s="210" t="s">
        <v>1865</v>
      </c>
      <c r="T559" s="209" t="s">
        <v>1865</v>
      </c>
      <c r="U559" s="209" t="s">
        <v>1865</v>
      </c>
      <c r="V559" s="209" t="s">
        <v>1865</v>
      </c>
      <c r="W559" s="210" t="str">
        <f aca="true" t="shared" si="0" ref="W559:W588">IF(OR(Q559="PRICON",R559="PRICON",S559="PRICON",T559="PRICON",U559="PRICON",V559="PRICON"),"SI","NO")</f>
        <v>NO</v>
      </c>
    </row>
    <row r="560" spans="1:23" ht="12.75">
      <c r="A560">
        <v>22010967</v>
      </c>
      <c r="B560" t="s">
        <v>3100</v>
      </c>
      <c r="C560" t="s">
        <v>86</v>
      </c>
      <c r="D560" t="s">
        <v>3101</v>
      </c>
      <c r="E560">
        <v>974431136</v>
      </c>
      <c r="F560" t="s">
        <v>3102</v>
      </c>
      <c r="G560" s="225" t="s">
        <v>3103</v>
      </c>
      <c r="H560" t="s">
        <v>17</v>
      </c>
      <c r="I560" t="s">
        <v>32</v>
      </c>
      <c r="J560" t="s">
        <v>1861</v>
      </c>
      <c r="K560" t="s">
        <v>3033</v>
      </c>
      <c r="L560" t="s">
        <v>1863</v>
      </c>
      <c r="M560" t="s">
        <v>1863</v>
      </c>
      <c r="N560" s="209" t="s">
        <v>1863</v>
      </c>
      <c r="O560" s="209" t="s">
        <v>1863</v>
      </c>
      <c r="P560" s="209" t="s">
        <v>1863</v>
      </c>
      <c r="Q560" s="210" t="s">
        <v>1864</v>
      </c>
      <c r="R560" s="210" t="s">
        <v>1865</v>
      </c>
      <c r="S560" s="210" t="s">
        <v>1865</v>
      </c>
      <c r="T560" s="209" t="s">
        <v>1865</v>
      </c>
      <c r="U560" s="209" t="s">
        <v>1865</v>
      </c>
      <c r="V560" s="209" t="s">
        <v>1865</v>
      </c>
      <c r="W560" s="210" t="str">
        <f t="shared" si="0"/>
        <v>NO</v>
      </c>
    </row>
    <row r="561" spans="1:23" ht="12.75">
      <c r="A561">
        <v>44003259</v>
      </c>
      <c r="B561" t="s">
        <v>3104</v>
      </c>
      <c r="C561" t="s">
        <v>3105</v>
      </c>
      <c r="D561" t="s">
        <v>3106</v>
      </c>
      <c r="E561" t="s">
        <v>3107</v>
      </c>
      <c r="F561" t="s">
        <v>3108</v>
      </c>
      <c r="G561" t="s">
        <v>3109</v>
      </c>
      <c r="H561" t="s">
        <v>393</v>
      </c>
      <c r="I561" t="s">
        <v>393</v>
      </c>
      <c r="J561" t="s">
        <v>1861</v>
      </c>
      <c r="K561" t="s">
        <v>3033</v>
      </c>
      <c r="L561" t="s">
        <v>3033</v>
      </c>
      <c r="M561" t="s">
        <v>1863</v>
      </c>
      <c r="N561" s="209" t="s">
        <v>1863</v>
      </c>
      <c r="O561" s="209" t="s">
        <v>1863</v>
      </c>
      <c r="P561" s="209" t="s">
        <v>1863</v>
      </c>
      <c r="Q561" s="210" t="s">
        <v>1864</v>
      </c>
      <c r="R561" s="210" t="s">
        <v>1864</v>
      </c>
      <c r="S561" s="210" t="s">
        <v>1865</v>
      </c>
      <c r="T561" s="209" t="s">
        <v>1865</v>
      </c>
      <c r="U561" s="209" t="s">
        <v>1865</v>
      </c>
      <c r="V561" s="209" t="s">
        <v>1865</v>
      </c>
      <c r="W561" s="210" t="str">
        <f t="shared" si="0"/>
        <v>NO</v>
      </c>
    </row>
    <row r="562" spans="1:23" ht="12.75">
      <c r="A562">
        <v>44004148</v>
      </c>
      <c r="B562" t="s">
        <v>3110</v>
      </c>
      <c r="C562" t="s">
        <v>3105</v>
      </c>
      <c r="D562" t="s">
        <v>3111</v>
      </c>
      <c r="E562" t="s">
        <v>3112</v>
      </c>
      <c r="F562" t="s">
        <v>3113</v>
      </c>
      <c r="G562" t="s">
        <v>3114</v>
      </c>
      <c r="H562" t="s">
        <v>393</v>
      </c>
      <c r="I562" t="s">
        <v>412</v>
      </c>
      <c r="J562" t="s">
        <v>1861</v>
      </c>
      <c r="K562" t="s">
        <v>3033</v>
      </c>
      <c r="L562" t="s">
        <v>3033</v>
      </c>
      <c r="M562" t="s">
        <v>1863</v>
      </c>
      <c r="N562" s="209" t="s">
        <v>1863</v>
      </c>
      <c r="O562" s="209" t="s">
        <v>1863</v>
      </c>
      <c r="P562" s="209" t="s">
        <v>1863</v>
      </c>
      <c r="Q562" s="210" t="s">
        <v>1864</v>
      </c>
      <c r="R562" s="210" t="s">
        <v>1864</v>
      </c>
      <c r="S562" s="210" t="s">
        <v>1865</v>
      </c>
      <c r="T562" s="209" t="s">
        <v>1865</v>
      </c>
      <c r="U562" s="209" t="s">
        <v>1865</v>
      </c>
      <c r="V562" s="209" t="s">
        <v>1865</v>
      </c>
      <c r="W562" s="210" t="str">
        <f t="shared" si="0"/>
        <v>NO</v>
      </c>
    </row>
    <row r="563" spans="1:23" ht="12.75">
      <c r="A563">
        <v>22005157</v>
      </c>
      <c r="B563" t="s">
        <v>3115</v>
      </c>
      <c r="C563" t="s">
        <v>3105</v>
      </c>
      <c r="D563" t="s">
        <v>3116</v>
      </c>
      <c r="E563" t="s">
        <v>3117</v>
      </c>
      <c r="F563" t="s">
        <v>3118</v>
      </c>
      <c r="H563" t="s">
        <v>17</v>
      </c>
      <c r="I563" t="s">
        <v>20</v>
      </c>
      <c r="J563" t="s">
        <v>1861</v>
      </c>
      <c r="K563" t="s">
        <v>3033</v>
      </c>
      <c r="L563" t="s">
        <v>3033</v>
      </c>
      <c r="M563" t="s">
        <v>1863</v>
      </c>
      <c r="N563" s="209" t="s">
        <v>1863</v>
      </c>
      <c r="O563" s="209" t="s">
        <v>1863</v>
      </c>
      <c r="P563" s="209" t="s">
        <v>1863</v>
      </c>
      <c r="Q563" s="210" t="s">
        <v>1864</v>
      </c>
      <c r="R563" s="210" t="s">
        <v>1864</v>
      </c>
      <c r="S563" s="210" t="s">
        <v>1865</v>
      </c>
      <c r="T563" s="209" t="s">
        <v>1865</v>
      </c>
      <c r="U563" s="209" t="s">
        <v>1865</v>
      </c>
      <c r="V563" s="209" t="s">
        <v>1865</v>
      </c>
      <c r="W563" s="210" t="str">
        <f t="shared" si="0"/>
        <v>NO</v>
      </c>
    </row>
    <row r="564" spans="1:23" ht="12.75">
      <c r="A564">
        <v>50010387</v>
      </c>
      <c r="B564" t="s">
        <v>3119</v>
      </c>
      <c r="C564" t="s">
        <v>3105</v>
      </c>
      <c r="D564" t="s">
        <v>3120</v>
      </c>
      <c r="E564" t="s">
        <v>3121</v>
      </c>
      <c r="F564" t="s">
        <v>3122</v>
      </c>
      <c r="G564" t="s">
        <v>3123</v>
      </c>
      <c r="H564" t="s">
        <v>654</v>
      </c>
      <c r="I564" t="s">
        <v>654</v>
      </c>
      <c r="J564" t="s">
        <v>1861</v>
      </c>
      <c r="K564" t="s">
        <v>3033</v>
      </c>
      <c r="L564" t="s">
        <v>3033</v>
      </c>
      <c r="M564" t="s">
        <v>1863</v>
      </c>
      <c r="N564" s="209" t="s">
        <v>1863</v>
      </c>
      <c r="O564" s="209" t="s">
        <v>1863</v>
      </c>
      <c r="P564" s="209" t="s">
        <v>1863</v>
      </c>
      <c r="Q564" s="210" t="s">
        <v>1864</v>
      </c>
      <c r="R564" s="210" t="s">
        <v>1864</v>
      </c>
      <c r="S564" s="210" t="s">
        <v>1865</v>
      </c>
      <c r="T564" s="209" t="s">
        <v>1865</v>
      </c>
      <c r="U564" s="209" t="s">
        <v>1865</v>
      </c>
      <c r="V564" s="209" t="s">
        <v>1865</v>
      </c>
      <c r="W564" s="210" t="str">
        <f t="shared" si="0"/>
        <v>NO</v>
      </c>
    </row>
    <row r="565" spans="1:23" ht="12.75">
      <c r="A565">
        <v>50011537</v>
      </c>
      <c r="B565" t="s">
        <v>3124</v>
      </c>
      <c r="C565" t="s">
        <v>3105</v>
      </c>
      <c r="D565" t="s">
        <v>3125</v>
      </c>
      <c r="E565" t="s">
        <v>3126</v>
      </c>
      <c r="F565" t="s">
        <v>3127</v>
      </c>
      <c r="G565" t="s">
        <v>3128</v>
      </c>
      <c r="H565" t="s">
        <v>654</v>
      </c>
      <c r="I565" t="s">
        <v>654</v>
      </c>
      <c r="J565" t="s">
        <v>1861</v>
      </c>
      <c r="K565" t="s">
        <v>3033</v>
      </c>
      <c r="L565" t="s">
        <v>3033</v>
      </c>
      <c r="M565" t="s">
        <v>1863</v>
      </c>
      <c r="N565" s="209" t="s">
        <v>1863</v>
      </c>
      <c r="O565" s="209" t="s">
        <v>1863</v>
      </c>
      <c r="P565" s="209" t="s">
        <v>1863</v>
      </c>
      <c r="Q565" s="210" t="s">
        <v>1864</v>
      </c>
      <c r="R565" s="210" t="s">
        <v>1864</v>
      </c>
      <c r="S565" s="210" t="s">
        <v>1865</v>
      </c>
      <c r="T565" s="209" t="s">
        <v>1865</v>
      </c>
      <c r="U565" s="209" t="s">
        <v>1865</v>
      </c>
      <c r="V565" s="209" t="s">
        <v>1865</v>
      </c>
      <c r="W565" s="210" t="str">
        <f t="shared" si="0"/>
        <v>NO</v>
      </c>
    </row>
    <row r="566" spans="1:23" ht="12.75">
      <c r="A566">
        <v>50017369</v>
      </c>
      <c r="B566" t="s">
        <v>3129</v>
      </c>
      <c r="C566" t="s">
        <v>3105</v>
      </c>
      <c r="D566" t="s">
        <v>3130</v>
      </c>
      <c r="E566" t="s">
        <v>3131</v>
      </c>
      <c r="F566" t="s">
        <v>3132</v>
      </c>
      <c r="G566" t="s">
        <v>3133</v>
      </c>
      <c r="H566" t="s">
        <v>654</v>
      </c>
      <c r="I566" t="s">
        <v>654</v>
      </c>
      <c r="J566" t="s">
        <v>1861</v>
      </c>
      <c r="K566" t="s">
        <v>3033</v>
      </c>
      <c r="L566" t="s">
        <v>3033</v>
      </c>
      <c r="M566" t="s">
        <v>1863</v>
      </c>
      <c r="N566" s="209" t="s">
        <v>1863</v>
      </c>
      <c r="O566" s="209" t="s">
        <v>1863</v>
      </c>
      <c r="P566" s="209" t="s">
        <v>1863</v>
      </c>
      <c r="Q566" s="210" t="s">
        <v>1864</v>
      </c>
      <c r="R566" s="210" t="s">
        <v>1864</v>
      </c>
      <c r="S566" s="210" t="s">
        <v>1865</v>
      </c>
      <c r="T566" s="209" t="s">
        <v>1865</v>
      </c>
      <c r="U566" s="209" t="s">
        <v>1865</v>
      </c>
      <c r="V566" s="209" t="s">
        <v>1865</v>
      </c>
      <c r="W566" s="210" t="str">
        <f t="shared" si="0"/>
        <v>NO</v>
      </c>
    </row>
    <row r="567" spans="1:23" ht="12.75">
      <c r="A567">
        <v>50018131</v>
      </c>
      <c r="B567" t="s">
        <v>3134</v>
      </c>
      <c r="C567" t="s">
        <v>3105</v>
      </c>
      <c r="D567" t="s">
        <v>3135</v>
      </c>
      <c r="E567" t="s">
        <v>3136</v>
      </c>
      <c r="F567" t="s">
        <v>3137</v>
      </c>
      <c r="H567" t="s">
        <v>654</v>
      </c>
      <c r="I567" t="s">
        <v>654</v>
      </c>
      <c r="J567" t="s">
        <v>1861</v>
      </c>
      <c r="K567" t="s">
        <v>3033</v>
      </c>
      <c r="L567" t="s">
        <v>3033</v>
      </c>
      <c r="M567" t="s">
        <v>1863</v>
      </c>
      <c r="N567" s="209" t="s">
        <v>1863</v>
      </c>
      <c r="O567" s="209" t="s">
        <v>1863</v>
      </c>
      <c r="P567" s="209" t="s">
        <v>1863</v>
      </c>
      <c r="Q567" s="210" t="s">
        <v>1864</v>
      </c>
      <c r="R567" s="210" t="s">
        <v>1864</v>
      </c>
      <c r="S567" s="210" t="s">
        <v>1865</v>
      </c>
      <c r="T567" s="209" t="s">
        <v>1865</v>
      </c>
      <c r="U567" s="209" t="s">
        <v>1865</v>
      </c>
      <c r="V567" s="209" t="s">
        <v>1865</v>
      </c>
      <c r="W567" s="210" t="str">
        <f t="shared" si="0"/>
        <v>NO</v>
      </c>
    </row>
    <row r="568" spans="1:23" ht="12.75">
      <c r="A568">
        <v>50019408</v>
      </c>
      <c r="B568" t="s">
        <v>3138</v>
      </c>
      <c r="C568" t="s">
        <v>3105</v>
      </c>
      <c r="D568" t="s">
        <v>3139</v>
      </c>
      <c r="E568" t="s">
        <v>3140</v>
      </c>
      <c r="F568" t="s">
        <v>3141</v>
      </c>
      <c r="H568" t="s">
        <v>654</v>
      </c>
      <c r="I568" t="s">
        <v>654</v>
      </c>
      <c r="J568" t="s">
        <v>1861</v>
      </c>
      <c r="K568" t="s">
        <v>3033</v>
      </c>
      <c r="L568" t="s">
        <v>3033</v>
      </c>
      <c r="M568" t="s">
        <v>1863</v>
      </c>
      <c r="N568" s="209" t="s">
        <v>1863</v>
      </c>
      <c r="O568" s="209" t="s">
        <v>1863</v>
      </c>
      <c r="P568" s="209" t="s">
        <v>1863</v>
      </c>
      <c r="Q568" s="210" t="s">
        <v>1864</v>
      </c>
      <c r="R568" s="210" t="s">
        <v>1864</v>
      </c>
      <c r="S568" s="210" t="s">
        <v>1865</v>
      </c>
      <c r="T568" s="209" t="s">
        <v>1865</v>
      </c>
      <c r="U568" s="209" t="s">
        <v>1865</v>
      </c>
      <c r="V568" s="209" t="s">
        <v>1865</v>
      </c>
      <c r="W568" s="210" t="str">
        <f t="shared" si="0"/>
        <v>NO</v>
      </c>
    </row>
    <row r="569" spans="1:23" ht="12.75">
      <c r="A569">
        <v>50019792</v>
      </c>
      <c r="B569" t="s">
        <v>3142</v>
      </c>
      <c r="C569" t="s">
        <v>100</v>
      </c>
      <c r="D569" t="s">
        <v>3143</v>
      </c>
      <c r="E569" t="s">
        <v>3144</v>
      </c>
      <c r="F569" t="s">
        <v>3145</v>
      </c>
      <c r="G569" t="s">
        <v>3146</v>
      </c>
      <c r="H569" t="s">
        <v>654</v>
      </c>
      <c r="I569" t="s">
        <v>654</v>
      </c>
      <c r="J569" t="s">
        <v>1861</v>
      </c>
      <c r="K569" t="s">
        <v>3033</v>
      </c>
      <c r="L569" t="s">
        <v>1863</v>
      </c>
      <c r="M569" t="s">
        <v>1863</v>
      </c>
      <c r="N569" s="209" t="s">
        <v>1863</v>
      </c>
      <c r="O569" s="209" t="s">
        <v>1863</v>
      </c>
      <c r="P569" s="209" t="s">
        <v>1863</v>
      </c>
      <c r="Q569" s="210" t="s">
        <v>1864</v>
      </c>
      <c r="R569" s="210" t="s">
        <v>1865</v>
      </c>
      <c r="S569" s="210" t="s">
        <v>1865</v>
      </c>
      <c r="T569" s="209" t="s">
        <v>1865</v>
      </c>
      <c r="U569" s="209" t="s">
        <v>1865</v>
      </c>
      <c r="V569" s="209" t="s">
        <v>1865</v>
      </c>
      <c r="W569" s="210" t="str">
        <f t="shared" si="0"/>
        <v>NO</v>
      </c>
    </row>
    <row r="570" spans="1:23" ht="12.75">
      <c r="A570" s="206">
        <v>50019986</v>
      </c>
      <c r="B570" s="207" t="s">
        <v>3029</v>
      </c>
      <c r="C570" s="206" t="s">
        <v>100</v>
      </c>
      <c r="D570" t="s">
        <v>3030</v>
      </c>
      <c r="E570" t="s">
        <v>3031</v>
      </c>
      <c r="F570" s="226" t="s">
        <v>3032</v>
      </c>
      <c r="H570" s="206" t="s">
        <v>654</v>
      </c>
      <c r="I570" s="208" t="s">
        <v>1442</v>
      </c>
      <c r="J570" t="s">
        <v>1861</v>
      </c>
      <c r="K570" t="s">
        <v>3033</v>
      </c>
      <c r="L570" t="s">
        <v>1863</v>
      </c>
      <c r="M570" t="s">
        <v>1863</v>
      </c>
      <c r="N570" s="209" t="s">
        <v>1863</v>
      </c>
      <c r="O570" s="209" t="s">
        <v>1863</v>
      </c>
      <c r="P570" s="209" t="s">
        <v>1863</v>
      </c>
      <c r="Q570" s="210" t="s">
        <v>1864</v>
      </c>
      <c r="R570" s="210" t="s">
        <v>1865</v>
      </c>
      <c r="S570" s="210" t="s">
        <v>1865</v>
      </c>
      <c r="T570" s="209" t="s">
        <v>1865</v>
      </c>
      <c r="U570" s="209" t="s">
        <v>1865</v>
      </c>
      <c r="V570" s="209" t="s">
        <v>1865</v>
      </c>
      <c r="W570" s="210" t="str">
        <f t="shared" si="0"/>
        <v>NO</v>
      </c>
    </row>
    <row r="571" spans="1:23" ht="12.75">
      <c r="A571" s="206">
        <v>50019998</v>
      </c>
      <c r="B571" s="207" t="s">
        <v>3034</v>
      </c>
      <c r="C571" s="206" t="s">
        <v>100</v>
      </c>
      <c r="D571" t="s">
        <v>3035</v>
      </c>
      <c r="E571" t="s">
        <v>3036</v>
      </c>
      <c r="F571" s="207" t="s">
        <v>3037</v>
      </c>
      <c r="H571" s="206" t="s">
        <v>654</v>
      </c>
      <c r="I571" s="208" t="s">
        <v>3038</v>
      </c>
      <c r="J571" t="s">
        <v>1861</v>
      </c>
      <c r="K571" t="s">
        <v>3033</v>
      </c>
      <c r="L571" t="s">
        <v>1863</v>
      </c>
      <c r="M571" t="s">
        <v>1863</v>
      </c>
      <c r="N571" s="209" t="s">
        <v>1863</v>
      </c>
      <c r="O571" s="209" t="s">
        <v>1863</v>
      </c>
      <c r="P571" s="209" t="s">
        <v>1863</v>
      </c>
      <c r="Q571" s="210" t="s">
        <v>1864</v>
      </c>
      <c r="R571" s="210" t="s">
        <v>1865</v>
      </c>
      <c r="S571" s="210" t="s">
        <v>1865</v>
      </c>
      <c r="T571" s="209" t="s">
        <v>1865</v>
      </c>
      <c r="U571" s="209" t="s">
        <v>1865</v>
      </c>
      <c r="V571" s="209" t="s">
        <v>1865</v>
      </c>
      <c r="W571" s="210" t="str">
        <f t="shared" si="0"/>
        <v>NO</v>
      </c>
    </row>
    <row r="572" spans="1:23" ht="12.75">
      <c r="A572" s="206">
        <v>44010884</v>
      </c>
      <c r="B572" s="211" t="s">
        <v>3039</v>
      </c>
      <c r="C572" s="206" t="s">
        <v>100</v>
      </c>
      <c r="D572" t="s">
        <v>3040</v>
      </c>
      <c r="E572">
        <v>44479</v>
      </c>
      <c r="F572" s="212" t="s">
        <v>3041</v>
      </c>
      <c r="H572" t="s">
        <v>393</v>
      </c>
      <c r="I572" t="s">
        <v>3042</v>
      </c>
      <c r="J572" t="s">
        <v>1861</v>
      </c>
      <c r="K572" t="s">
        <v>3033</v>
      </c>
      <c r="L572" t="s">
        <v>1863</v>
      </c>
      <c r="M572" t="s">
        <v>1863</v>
      </c>
      <c r="N572" s="209" t="s">
        <v>1863</v>
      </c>
      <c r="O572" s="209" t="s">
        <v>1863</v>
      </c>
      <c r="P572" s="209" t="s">
        <v>1863</v>
      </c>
      <c r="Q572" s="210" t="s">
        <v>1864</v>
      </c>
      <c r="R572" s="210" t="s">
        <v>1865</v>
      </c>
      <c r="S572" s="210" t="s">
        <v>1865</v>
      </c>
      <c r="T572" s="209" t="s">
        <v>1865</v>
      </c>
      <c r="U572" s="209" t="s">
        <v>1865</v>
      </c>
      <c r="V572" s="209" t="s">
        <v>1865</v>
      </c>
      <c r="W572" s="210" t="str">
        <f t="shared" si="0"/>
        <v>NO</v>
      </c>
    </row>
    <row r="573" spans="1:23" ht="14.25">
      <c r="A573" s="213">
        <v>22011133</v>
      </c>
      <c r="B573" s="211" t="s">
        <v>3043</v>
      </c>
      <c r="C573" s="206" t="s">
        <v>70</v>
      </c>
      <c r="D573" t="s">
        <v>3044</v>
      </c>
      <c r="E573" s="214">
        <v>22300</v>
      </c>
      <c r="F573" s="215" t="s">
        <v>3045</v>
      </c>
      <c r="H573" t="s">
        <v>17</v>
      </c>
      <c r="I573" t="s">
        <v>24</v>
      </c>
      <c r="J573" t="s">
        <v>1883</v>
      </c>
      <c r="K573" t="s">
        <v>1863</v>
      </c>
      <c r="L573" t="s">
        <v>1863</v>
      </c>
      <c r="M573" t="s">
        <v>1863</v>
      </c>
      <c r="N573" s="209" t="s">
        <v>1863</v>
      </c>
      <c r="O573" s="209" t="s">
        <v>1863</v>
      </c>
      <c r="P573" s="209" t="s">
        <v>3033</v>
      </c>
      <c r="Q573" s="210" t="s">
        <v>1865</v>
      </c>
      <c r="R573" s="210" t="s">
        <v>1865</v>
      </c>
      <c r="S573" s="210" t="s">
        <v>1865</v>
      </c>
      <c r="T573" s="209" t="s">
        <v>1865</v>
      </c>
      <c r="U573" s="209" t="s">
        <v>1865</v>
      </c>
      <c r="V573" s="209" t="s">
        <v>1931</v>
      </c>
      <c r="W573" s="210" t="str">
        <f t="shared" si="0"/>
        <v>NO</v>
      </c>
    </row>
    <row r="574" spans="1:23" ht="12.75">
      <c r="A574" s="213">
        <v>22011145</v>
      </c>
      <c r="B574" s="211" t="s">
        <v>3046</v>
      </c>
      <c r="C574" s="206" t="s">
        <v>3047</v>
      </c>
      <c r="D574" t="s">
        <v>3048</v>
      </c>
      <c r="E574">
        <v>22700</v>
      </c>
      <c r="F574" s="212" t="s">
        <v>3049</v>
      </c>
      <c r="H574" t="s">
        <v>17</v>
      </c>
      <c r="I574" t="s">
        <v>49</v>
      </c>
      <c r="J574" t="s">
        <v>1883</v>
      </c>
      <c r="K574" t="s">
        <v>1863</v>
      </c>
      <c r="L574" t="s">
        <v>1863</v>
      </c>
      <c r="M574" t="s">
        <v>1863</v>
      </c>
      <c r="N574" s="209" t="s">
        <v>1863</v>
      </c>
      <c r="O574" s="209" t="s">
        <v>3033</v>
      </c>
      <c r="P574" s="209" t="s">
        <v>3033</v>
      </c>
      <c r="Q574" s="210" t="s">
        <v>1865</v>
      </c>
      <c r="R574" s="210" t="s">
        <v>1865</v>
      </c>
      <c r="S574" s="210" t="s">
        <v>1865</v>
      </c>
      <c r="T574" s="209" t="s">
        <v>1865</v>
      </c>
      <c r="U574" s="209" t="s">
        <v>1931</v>
      </c>
      <c r="V574" s="209" t="s">
        <v>1931</v>
      </c>
      <c r="W574" s="210" t="str">
        <f t="shared" si="0"/>
        <v>NO</v>
      </c>
    </row>
    <row r="575" spans="1:23" ht="12.75">
      <c r="A575" s="213">
        <v>50020010</v>
      </c>
      <c r="B575" s="211" t="s">
        <v>3050</v>
      </c>
      <c r="C575" s="206" t="s">
        <v>70</v>
      </c>
      <c r="D575" t="s">
        <v>3051</v>
      </c>
      <c r="E575">
        <v>50012</v>
      </c>
      <c r="F575" s="212" t="s">
        <v>3052</v>
      </c>
      <c r="H575" t="s">
        <v>654</v>
      </c>
      <c r="I575" t="s">
        <v>654</v>
      </c>
      <c r="J575" t="s">
        <v>1883</v>
      </c>
      <c r="K575" t="s">
        <v>1863</v>
      </c>
      <c r="L575" t="s">
        <v>1863</v>
      </c>
      <c r="M575" t="s">
        <v>1863</v>
      </c>
      <c r="N575" s="209" t="s">
        <v>1863</v>
      </c>
      <c r="O575" s="209" t="s">
        <v>3033</v>
      </c>
      <c r="P575" s="209" t="s">
        <v>1863</v>
      </c>
      <c r="Q575" s="210" t="s">
        <v>1865</v>
      </c>
      <c r="R575" s="210" t="s">
        <v>1865</v>
      </c>
      <c r="S575" s="210" t="s">
        <v>1865</v>
      </c>
      <c r="T575" s="209" t="s">
        <v>1865</v>
      </c>
      <c r="U575" s="209" t="s">
        <v>1931</v>
      </c>
      <c r="V575" s="209" t="s">
        <v>1865</v>
      </c>
      <c r="W575" s="210" t="str">
        <f t="shared" si="0"/>
        <v>NO</v>
      </c>
    </row>
    <row r="576" spans="1:23" ht="12.75">
      <c r="A576" s="213">
        <v>50020162</v>
      </c>
      <c r="B576" s="211" t="s">
        <v>3053</v>
      </c>
      <c r="C576" s="206" t="s">
        <v>70</v>
      </c>
      <c r="D576" t="s">
        <v>3054</v>
      </c>
      <c r="E576">
        <v>50017</v>
      </c>
      <c r="F576" s="212" t="s">
        <v>3055</v>
      </c>
      <c r="H576" t="s">
        <v>654</v>
      </c>
      <c r="I576" t="s">
        <v>654</v>
      </c>
      <c r="J576" t="s">
        <v>1883</v>
      </c>
      <c r="K576" t="s">
        <v>1863</v>
      </c>
      <c r="L576" t="s">
        <v>1863</v>
      </c>
      <c r="M576" t="s">
        <v>1863</v>
      </c>
      <c r="N576" s="209" t="s">
        <v>1863</v>
      </c>
      <c r="O576" s="209" t="s">
        <v>1863</v>
      </c>
      <c r="P576" s="209" t="s">
        <v>3033</v>
      </c>
      <c r="Q576" s="210" t="s">
        <v>1865</v>
      </c>
      <c r="R576" s="210" t="s">
        <v>1865</v>
      </c>
      <c r="S576" s="210" t="s">
        <v>1865</v>
      </c>
      <c r="T576" s="209" t="s">
        <v>1865</v>
      </c>
      <c r="U576" s="209" t="s">
        <v>1865</v>
      </c>
      <c r="V576" s="209" t="s">
        <v>1931</v>
      </c>
      <c r="W576" s="210" t="str">
        <f t="shared" si="0"/>
        <v>NO</v>
      </c>
    </row>
    <row r="577" spans="1:23" ht="12.75">
      <c r="A577" s="213">
        <v>50020095</v>
      </c>
      <c r="B577" s="211" t="s">
        <v>3056</v>
      </c>
      <c r="C577" s="206" t="s">
        <v>70</v>
      </c>
      <c r="D577" t="s">
        <v>3057</v>
      </c>
      <c r="E577">
        <v>50012</v>
      </c>
      <c r="F577" s="212" t="s">
        <v>3058</v>
      </c>
      <c r="H577" t="s">
        <v>654</v>
      </c>
      <c r="I577" t="s">
        <v>654</v>
      </c>
      <c r="J577" t="s">
        <v>1883</v>
      </c>
      <c r="K577" t="s">
        <v>1863</v>
      </c>
      <c r="L577" t="s">
        <v>1863</v>
      </c>
      <c r="M577" t="s">
        <v>1863</v>
      </c>
      <c r="N577" s="209" t="s">
        <v>1863</v>
      </c>
      <c r="O577" s="209" t="s">
        <v>3033</v>
      </c>
      <c r="P577" s="209" t="s">
        <v>3033</v>
      </c>
      <c r="Q577" s="210" t="s">
        <v>1865</v>
      </c>
      <c r="R577" s="210" t="s">
        <v>1865</v>
      </c>
      <c r="S577" s="210" t="s">
        <v>1865</v>
      </c>
      <c r="T577" s="209" t="s">
        <v>1865</v>
      </c>
      <c r="U577" s="209" t="s">
        <v>1931</v>
      </c>
      <c r="V577" s="209" t="s">
        <v>1931</v>
      </c>
      <c r="W577" s="210" t="str">
        <f t="shared" si="0"/>
        <v>NO</v>
      </c>
    </row>
    <row r="578" spans="1:23" ht="12.75">
      <c r="A578" s="213">
        <v>50020150</v>
      </c>
      <c r="B578" s="211" t="s">
        <v>3059</v>
      </c>
      <c r="C578" s="206" t="s">
        <v>70</v>
      </c>
      <c r="D578" t="s">
        <v>3060</v>
      </c>
      <c r="E578">
        <v>50014</v>
      </c>
      <c r="F578" s="212" t="s">
        <v>3061</v>
      </c>
      <c r="H578" t="s">
        <v>654</v>
      </c>
      <c r="I578" t="s">
        <v>654</v>
      </c>
      <c r="J578" t="s">
        <v>1883</v>
      </c>
      <c r="K578" t="s">
        <v>1863</v>
      </c>
      <c r="L578" t="s">
        <v>1863</v>
      </c>
      <c r="M578" t="s">
        <v>1863</v>
      </c>
      <c r="N578" s="209" t="s">
        <v>1863</v>
      </c>
      <c r="O578" s="209" t="s">
        <v>3033</v>
      </c>
      <c r="P578" s="209" t="s">
        <v>1863</v>
      </c>
      <c r="Q578" s="210" t="s">
        <v>1865</v>
      </c>
      <c r="R578" s="210" t="s">
        <v>1865</v>
      </c>
      <c r="S578" s="210" t="s">
        <v>1865</v>
      </c>
      <c r="T578" s="209" t="s">
        <v>1865</v>
      </c>
      <c r="U578" s="209" t="s">
        <v>1931</v>
      </c>
      <c r="V578" s="209" t="s">
        <v>1865</v>
      </c>
      <c r="W578" s="210" t="str">
        <f t="shared" si="0"/>
        <v>NO</v>
      </c>
    </row>
    <row r="579" spans="1:23" ht="12.75">
      <c r="A579" s="213">
        <v>50020241</v>
      </c>
      <c r="B579" s="211" t="s">
        <v>3062</v>
      </c>
      <c r="C579" s="206" t="s">
        <v>3047</v>
      </c>
      <c r="D579" t="s">
        <v>3063</v>
      </c>
      <c r="E579">
        <v>50007</v>
      </c>
      <c r="F579" s="225" t="s">
        <v>3064</v>
      </c>
      <c r="H579" t="s">
        <v>654</v>
      </c>
      <c r="I579" t="s">
        <v>654</v>
      </c>
      <c r="J579" t="s">
        <v>1883</v>
      </c>
      <c r="K579" t="s">
        <v>1863</v>
      </c>
      <c r="L579" t="s">
        <v>1863</v>
      </c>
      <c r="M579" t="s">
        <v>1863</v>
      </c>
      <c r="N579" s="209" t="s">
        <v>1863</v>
      </c>
      <c r="O579" s="209" t="s">
        <v>3033</v>
      </c>
      <c r="P579" s="209" t="s">
        <v>1863</v>
      </c>
      <c r="Q579" s="210" t="s">
        <v>1865</v>
      </c>
      <c r="R579" s="210" t="s">
        <v>1865</v>
      </c>
      <c r="S579" s="210" t="s">
        <v>1865</v>
      </c>
      <c r="T579" s="209" t="s">
        <v>1865</v>
      </c>
      <c r="U579" s="209" t="s">
        <v>1931</v>
      </c>
      <c r="V579" s="209" t="s">
        <v>1865</v>
      </c>
      <c r="W579" s="210" t="str">
        <f t="shared" si="0"/>
        <v>NO</v>
      </c>
    </row>
    <row r="580" spans="1:23" ht="12.75">
      <c r="A580" s="213">
        <v>50019974</v>
      </c>
      <c r="B580" s="211" t="s">
        <v>3065</v>
      </c>
      <c r="C580" s="206" t="s">
        <v>70</v>
      </c>
      <c r="D580" s="216" t="s">
        <v>932</v>
      </c>
      <c r="E580" s="216"/>
      <c r="F580" s="215" t="s">
        <v>3058</v>
      </c>
      <c r="G580" s="216"/>
      <c r="H580" s="216" t="s">
        <v>654</v>
      </c>
      <c r="I580" s="216" t="s">
        <v>654</v>
      </c>
      <c r="J580" s="216" t="s">
        <v>1883</v>
      </c>
      <c r="K580" s="216" t="s">
        <v>1863</v>
      </c>
      <c r="L580" s="216" t="s">
        <v>1863</v>
      </c>
      <c r="M580" s="216" t="s">
        <v>1863</v>
      </c>
      <c r="N580" s="209" t="s">
        <v>1863</v>
      </c>
      <c r="O580" s="209" t="s">
        <v>3033</v>
      </c>
      <c r="P580" s="209" t="s">
        <v>3033</v>
      </c>
      <c r="Q580" s="210" t="s">
        <v>1865</v>
      </c>
      <c r="R580" s="210" t="s">
        <v>1865</v>
      </c>
      <c r="S580" s="210" t="s">
        <v>1865</v>
      </c>
      <c r="T580" s="209" t="s">
        <v>1865</v>
      </c>
      <c r="U580" s="209" t="s">
        <v>1931</v>
      </c>
      <c r="V580" s="209" t="s">
        <v>1931</v>
      </c>
      <c r="W580" s="216" t="str">
        <f t="shared" si="0"/>
        <v>NO</v>
      </c>
    </row>
    <row r="581" spans="1:23" ht="114.75">
      <c r="A581" s="217">
        <v>50020277</v>
      </c>
      <c r="B581" s="217" t="s">
        <v>3066</v>
      </c>
      <c r="C581" s="206" t="s">
        <v>70</v>
      </c>
      <c r="D581" s="218" t="s">
        <v>3067</v>
      </c>
      <c r="E581" s="225" t="s">
        <v>3068</v>
      </c>
      <c r="F581" s="219"/>
      <c r="G581" s="225" t="s">
        <v>3069</v>
      </c>
      <c r="H581" s="216" t="s">
        <v>654</v>
      </c>
      <c r="I581" s="216" t="s">
        <v>654</v>
      </c>
      <c r="J581" s="216" t="s">
        <v>1883</v>
      </c>
      <c r="K581" s="216" t="s">
        <v>1863</v>
      </c>
      <c r="L581" s="216" t="s">
        <v>1863</v>
      </c>
      <c r="M581" s="216" t="s">
        <v>1863</v>
      </c>
      <c r="N581" s="209" t="s">
        <v>3033</v>
      </c>
      <c r="O581" s="209" t="s">
        <v>1863</v>
      </c>
      <c r="P581" s="209" t="s">
        <v>1863</v>
      </c>
      <c r="Q581" s="210" t="s">
        <v>1865</v>
      </c>
      <c r="R581" s="210" t="s">
        <v>1865</v>
      </c>
      <c r="S581" s="210" t="s">
        <v>1865</v>
      </c>
      <c r="T581" s="209" t="s">
        <v>1931</v>
      </c>
      <c r="U581" s="209" t="s">
        <v>1865</v>
      </c>
      <c r="V581" s="209" t="s">
        <v>1865</v>
      </c>
      <c r="W581" s="216" t="str">
        <f t="shared" si="0"/>
        <v>NO</v>
      </c>
    </row>
    <row r="582" spans="1:23" ht="63.75">
      <c r="A582" s="217">
        <v>22011224</v>
      </c>
      <c r="B582" s="217" t="s">
        <v>3070</v>
      </c>
      <c r="C582" s="206" t="s">
        <v>70</v>
      </c>
      <c r="D582" s="218" t="s">
        <v>3071</v>
      </c>
      <c r="E582" s="220" t="s">
        <v>3072</v>
      </c>
      <c r="F582" s="221"/>
      <c r="G582" s="222"/>
      <c r="H582" t="s">
        <v>17</v>
      </c>
      <c r="I582" t="s">
        <v>24</v>
      </c>
      <c r="J582" s="216" t="s">
        <v>1883</v>
      </c>
      <c r="K582" s="216" t="s">
        <v>1863</v>
      </c>
      <c r="L582" s="216" t="s">
        <v>1863</v>
      </c>
      <c r="M582" s="216" t="s">
        <v>1863</v>
      </c>
      <c r="N582" s="209" t="s">
        <v>1863</v>
      </c>
      <c r="O582" s="209" t="s">
        <v>1863</v>
      </c>
      <c r="P582" s="209" t="s">
        <v>3033</v>
      </c>
      <c r="Q582" s="210" t="s">
        <v>1865</v>
      </c>
      <c r="R582" s="210" t="s">
        <v>1865</v>
      </c>
      <c r="S582" s="210" t="s">
        <v>1865</v>
      </c>
      <c r="T582" s="209" t="s">
        <v>1865</v>
      </c>
      <c r="U582" s="209" t="s">
        <v>1865</v>
      </c>
      <c r="V582" s="209" t="s">
        <v>1931</v>
      </c>
      <c r="W582" s="216" t="str">
        <f t="shared" si="0"/>
        <v>NO</v>
      </c>
    </row>
    <row r="583" spans="1:23" ht="38.25">
      <c r="A583" s="217">
        <v>50020290</v>
      </c>
      <c r="B583" s="217" t="s">
        <v>3073</v>
      </c>
      <c r="C583" s="206" t="s">
        <v>70</v>
      </c>
      <c r="D583" t="s">
        <v>3074</v>
      </c>
      <c r="E583" s="223" t="s">
        <v>3075</v>
      </c>
      <c r="F583" s="227" t="s">
        <v>3076</v>
      </c>
      <c r="G583" s="225" t="s">
        <v>3077</v>
      </c>
      <c r="H583" s="216" t="s">
        <v>654</v>
      </c>
      <c r="I583" s="216" t="s">
        <v>654</v>
      </c>
      <c r="J583" s="216" t="s">
        <v>1883</v>
      </c>
      <c r="K583" s="216" t="s">
        <v>1863</v>
      </c>
      <c r="L583" s="216" t="s">
        <v>1863</v>
      </c>
      <c r="M583" s="216" t="s">
        <v>1863</v>
      </c>
      <c r="N583" s="209" t="s">
        <v>1863</v>
      </c>
      <c r="O583" s="209" t="s">
        <v>1863</v>
      </c>
      <c r="P583" s="209" t="s">
        <v>3033</v>
      </c>
      <c r="Q583" s="210" t="s">
        <v>1865</v>
      </c>
      <c r="R583" s="210" t="s">
        <v>1865</v>
      </c>
      <c r="S583" s="210" t="s">
        <v>1865</v>
      </c>
      <c r="T583" s="209" t="s">
        <v>1865</v>
      </c>
      <c r="U583" s="209" t="s">
        <v>1865</v>
      </c>
      <c r="V583" s="209" t="s">
        <v>1931</v>
      </c>
      <c r="W583" s="216" t="str">
        <f t="shared" si="0"/>
        <v>NO</v>
      </c>
    </row>
    <row r="584" spans="1:23" ht="63.75">
      <c r="A584" s="217">
        <v>22011029</v>
      </c>
      <c r="B584" s="217" t="s">
        <v>3078</v>
      </c>
      <c r="C584" s="206" t="s">
        <v>3047</v>
      </c>
      <c r="D584" t="s">
        <v>3079</v>
      </c>
      <c r="E584" s="220" t="s">
        <v>3080</v>
      </c>
      <c r="F584" s="225" t="s">
        <v>3081</v>
      </c>
      <c r="G584" t="s">
        <v>3082</v>
      </c>
      <c r="H584" t="s">
        <v>17</v>
      </c>
      <c r="I584" t="s">
        <v>49</v>
      </c>
      <c r="J584" s="216" t="s">
        <v>1883</v>
      </c>
      <c r="K584" s="216" t="s">
        <v>1863</v>
      </c>
      <c r="L584" s="216" t="s">
        <v>1863</v>
      </c>
      <c r="M584" s="216" t="s">
        <v>1863</v>
      </c>
      <c r="N584" s="209" t="s">
        <v>1863</v>
      </c>
      <c r="O584" s="209" t="s">
        <v>3033</v>
      </c>
      <c r="P584" s="209" t="s">
        <v>3033</v>
      </c>
      <c r="Q584" s="210" t="s">
        <v>1865</v>
      </c>
      <c r="R584" s="210" t="s">
        <v>1865</v>
      </c>
      <c r="S584" s="210" t="s">
        <v>1865</v>
      </c>
      <c r="T584" s="209" t="s">
        <v>1865</v>
      </c>
      <c r="U584" s="209" t="s">
        <v>1931</v>
      </c>
      <c r="V584" s="209" t="s">
        <v>1931</v>
      </c>
      <c r="W584" s="216" t="str">
        <f t="shared" si="0"/>
        <v>NO</v>
      </c>
    </row>
    <row r="585" spans="1:23" ht="49.5">
      <c r="A585" s="217">
        <v>22011081</v>
      </c>
      <c r="B585" s="217" t="s">
        <v>3083</v>
      </c>
      <c r="C585" s="206" t="s">
        <v>70</v>
      </c>
      <c r="D585" t="s">
        <v>3084</v>
      </c>
      <c r="E585" s="225" t="s">
        <v>3085</v>
      </c>
      <c r="F585" s="224" t="s">
        <v>3086</v>
      </c>
      <c r="G585" s="225" t="s">
        <v>3087</v>
      </c>
      <c r="H585" t="s">
        <v>17</v>
      </c>
      <c r="I585" t="s">
        <v>17</v>
      </c>
      <c r="J585" s="216" t="s">
        <v>1883</v>
      </c>
      <c r="K585" s="216" t="s">
        <v>1863</v>
      </c>
      <c r="L585" s="216" t="s">
        <v>1863</v>
      </c>
      <c r="M585" s="216" t="s">
        <v>1863</v>
      </c>
      <c r="N585" s="209" t="s">
        <v>1863</v>
      </c>
      <c r="O585" s="209" t="s">
        <v>1863</v>
      </c>
      <c r="P585" s="209" t="s">
        <v>3033</v>
      </c>
      <c r="Q585" s="210" t="s">
        <v>1865</v>
      </c>
      <c r="R585" s="210" t="s">
        <v>1865</v>
      </c>
      <c r="S585" s="210" t="s">
        <v>1865</v>
      </c>
      <c r="T585" s="209" t="s">
        <v>1865</v>
      </c>
      <c r="U585" s="209" t="s">
        <v>1865</v>
      </c>
      <c r="V585" s="209" t="s">
        <v>1931</v>
      </c>
      <c r="W585" s="216" t="str">
        <f t="shared" si="0"/>
        <v>NO</v>
      </c>
    </row>
    <row r="586" spans="1:23" ht="89.25">
      <c r="A586" s="217">
        <v>50020034</v>
      </c>
      <c r="B586" s="217" t="s">
        <v>3088</v>
      </c>
      <c r="C586" s="206" t="s">
        <v>70</v>
      </c>
      <c r="D586" t="s">
        <v>3089</v>
      </c>
      <c r="E586" t="s">
        <v>935</v>
      </c>
      <c r="F586" t="s">
        <v>2855</v>
      </c>
      <c r="G586" t="s">
        <v>3090</v>
      </c>
      <c r="H586" s="216" t="s">
        <v>654</v>
      </c>
      <c r="I586" s="216" t="s">
        <v>654</v>
      </c>
      <c r="J586" s="216" t="s">
        <v>1883</v>
      </c>
      <c r="K586" s="216" t="s">
        <v>1863</v>
      </c>
      <c r="L586" s="216" t="s">
        <v>1863</v>
      </c>
      <c r="M586" s="216" t="s">
        <v>1863</v>
      </c>
      <c r="N586" s="209" t="s">
        <v>1863</v>
      </c>
      <c r="O586" s="209" t="s">
        <v>1863</v>
      </c>
      <c r="P586" s="209" t="s">
        <v>3033</v>
      </c>
      <c r="Q586" s="210" t="s">
        <v>1865</v>
      </c>
      <c r="R586" s="210" t="s">
        <v>1865</v>
      </c>
      <c r="S586" s="210" t="s">
        <v>1865</v>
      </c>
      <c r="T586" s="209" t="s">
        <v>1865</v>
      </c>
      <c r="U586" s="209" t="s">
        <v>1865</v>
      </c>
      <c r="V586" s="209" t="s">
        <v>1931</v>
      </c>
      <c r="W586" s="216" t="str">
        <f t="shared" si="0"/>
        <v>NO</v>
      </c>
    </row>
    <row r="587" spans="1:23" ht="12.75">
      <c r="A587" s="217">
        <v>22011236</v>
      </c>
      <c r="B587" s="206" t="s">
        <v>3091</v>
      </c>
      <c r="C587" s="206" t="s">
        <v>70</v>
      </c>
      <c r="D587" t="s">
        <v>3048</v>
      </c>
      <c r="H587" s="216" t="s">
        <v>17</v>
      </c>
      <c r="I587" s="216" t="s">
        <v>17</v>
      </c>
      <c r="J587" s="216" t="s">
        <v>1883</v>
      </c>
      <c r="N587" s="209" t="s">
        <v>1863</v>
      </c>
      <c r="O587" s="209" t="s">
        <v>3033</v>
      </c>
      <c r="P587" s="209" t="s">
        <v>1863</v>
      </c>
      <c r="Q587" s="210" t="s">
        <v>1865</v>
      </c>
      <c r="R587" s="210" t="s">
        <v>1865</v>
      </c>
      <c r="S587" s="210" t="s">
        <v>1865</v>
      </c>
      <c r="T587" s="209" t="s">
        <v>1865</v>
      </c>
      <c r="U587" s="209" t="s">
        <v>1931</v>
      </c>
      <c r="V587" s="209" t="s">
        <v>1865</v>
      </c>
      <c r="W587" s="216" t="str">
        <f t="shared" si="0"/>
        <v>NO</v>
      </c>
    </row>
    <row r="588" spans="1:23" ht="12.75">
      <c r="A588" s="206">
        <v>22011248</v>
      </c>
      <c r="B588" s="206" t="s">
        <v>3092</v>
      </c>
      <c r="C588" s="206" t="s">
        <v>70</v>
      </c>
      <c r="D588" t="s">
        <v>3093</v>
      </c>
      <c r="E588" s="225" t="s">
        <v>3094</v>
      </c>
      <c r="G588" t="s">
        <v>3095</v>
      </c>
      <c r="H588" s="216" t="s">
        <v>17</v>
      </c>
      <c r="I588" s="216" t="s">
        <v>17</v>
      </c>
      <c r="N588" s="209" t="s">
        <v>3033</v>
      </c>
      <c r="O588" s="209" t="s">
        <v>1863</v>
      </c>
      <c r="P588" s="209" t="s">
        <v>1863</v>
      </c>
      <c r="Q588" s="210" t="s">
        <v>1865</v>
      </c>
      <c r="R588" s="210" t="s">
        <v>1865</v>
      </c>
      <c r="S588" s="210" t="s">
        <v>1865</v>
      </c>
      <c r="T588" s="209" t="s">
        <v>1931</v>
      </c>
      <c r="U588" s="209" t="s">
        <v>1865</v>
      </c>
      <c r="V588" s="209" t="s">
        <v>1865</v>
      </c>
      <c r="W588" s="216" t="str">
        <f t="shared" si="0"/>
        <v>NO</v>
      </c>
    </row>
  </sheetData>
  <hyperlinks>
    <hyperlink ref="G560" r:id="rId1" display="https://ceipkatiaacin.es/"/>
    <hyperlink ref="F579" r:id="rId2" display="mailto:martaalonso@tecnicodeportivo.net,agonzaformacion@gmail.com"/>
    <hyperlink ref="E581" r:id="rId3" display="https://www.google.com/search?q=SERPI+-+CENTRO+DE+FORMACI%C3%93N+PROFESIONAL+E+INSERCI%C3%93N+SOCIAL&amp;rlz=1C1FKPE_esES947ES947&amp;oq=SERPI+-+CENTRO+DE+FORMACI%C3%93N+PROFESIONAL+E+INSERCI%C3%93N+SOCIAL&amp;aqs=chrome..69i57j33i160.316j0j7&amp;sourceid=chrome&amp;ie=UTF-8"/>
    <hyperlink ref="F584" r:id="rId4" display="mailto:info@tecnicoesquimadrid.com"/>
    <hyperlink ref="F583" r:id="rId5" display="mailto:sese@fundacionsese.org"/>
    <hyperlink ref="G585" r:id="rId6" display="https://www.acfinnove.com/"/>
    <hyperlink ref="E585" r:id="rId7" display="tel:+34974288760"/>
    <hyperlink ref="G583" r:id="rId8" display="https://fundacionsese.org/"/>
    <hyperlink ref="G581" r:id="rId9" display="https://fundacionpicarral.org/proyectos/formacion/serpi/"/>
    <hyperlink ref="E588" r:id="rId10" display="tel:913984500"/>
    <hyperlink ref="F570" r:id="rId11" display="mailto:cpburgo@educa.aragon.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Administrador</cp:lastModifiedBy>
  <cp:lastPrinted>2016-06-30T07:04:02Z</cp:lastPrinted>
  <dcterms:created xsi:type="dcterms:W3CDTF">1996-11-27T10:00:04Z</dcterms:created>
  <dcterms:modified xsi:type="dcterms:W3CDTF">2024-05-02T10:40:14Z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2324_Anexo_III_ESO_vF.xlsx</vt:lpwstr>
  </property>
</Properties>
</file>