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1850" activeTab="0"/>
  </bookViews>
  <sheets>
    <sheet name="INSTRUCCIONES" sheetId="2" r:id="rId1"/>
    <sheet name="DATOS" sheetId="8" r:id="rId2"/>
    <sheet name="auxi0" sheetId="3" state="hidden" r:id="rId3"/>
    <sheet name="directorio2223" sheetId="6" state="hidden" r:id="rId4"/>
  </sheets>
  <definedNames>
    <definedName name="bil">'auxi0'!$A$1:$A$4</definedName>
  </definedNames>
  <calcPr calcId="162913"/>
  <extLst/>
</workbook>
</file>

<file path=xl/sharedStrings.xml><?xml version="1.0" encoding="utf-8"?>
<sst xmlns="http://schemas.openxmlformats.org/spreadsheetml/2006/main" count="13719" uniqueCount="3115">
  <si>
    <t>No promocionan</t>
  </si>
  <si>
    <t>Áreas de Conocimiento</t>
  </si>
  <si>
    <t>Matemáticas</t>
  </si>
  <si>
    <t>SU</t>
  </si>
  <si>
    <t>BI</t>
  </si>
  <si>
    <t>NT</t>
  </si>
  <si>
    <t>SB</t>
  </si>
  <si>
    <t>INFORME DE LOS RESULTADOS DE LA EVALUACIÓN FINAL DE LOS ALUMNOS/AS</t>
  </si>
  <si>
    <t>CENTRO:</t>
  </si>
  <si>
    <t>Dirección:</t>
  </si>
  <si>
    <t>Teléfono</t>
  </si>
  <si>
    <t xml:space="preserve">CÓDIGO: </t>
  </si>
  <si>
    <t xml:space="preserve">Localidad: </t>
  </si>
  <si>
    <t>Provincia:</t>
  </si>
  <si>
    <t>Promocionan:</t>
  </si>
  <si>
    <t>GRUPO A</t>
  </si>
  <si>
    <t>GRUPO B</t>
  </si>
  <si>
    <t>GRUPO C</t>
  </si>
  <si>
    <t>TOTALES</t>
  </si>
  <si>
    <t>,</t>
  </si>
  <si>
    <t>Fdo.:</t>
  </si>
  <si>
    <t>ANEXO III</t>
  </si>
  <si>
    <t>CONTROL</t>
  </si>
  <si>
    <t>IN</t>
  </si>
  <si>
    <t xml:space="preserve">de </t>
  </si>
  <si>
    <t>del centro</t>
  </si>
  <si>
    <t>Sello</t>
  </si>
  <si>
    <t xml:space="preserve">En </t>
  </si>
  <si>
    <t>Zona libre texto</t>
  </si>
  <si>
    <t>SE PUEDE 
ESCRIBIR</t>
  </si>
  <si>
    <t>Zona libre números</t>
  </si>
  <si>
    <t>El/La Director/a</t>
  </si>
  <si>
    <t>Gr A</t>
  </si>
  <si>
    <t>Gr B</t>
  </si>
  <si>
    <t>Gr C</t>
  </si>
  <si>
    <t>GRUPO D</t>
  </si>
  <si>
    <t>GRUPO E</t>
  </si>
  <si>
    <t>Gr D</t>
  </si>
  <si>
    <t>Gr E</t>
  </si>
  <si>
    <t>Evaluados:</t>
  </si>
  <si>
    <t>TOTAL</t>
  </si>
  <si>
    <t>De ellos, PIL</t>
  </si>
  <si>
    <t>Evaluados mayor o igual que suma de calificados</t>
  </si>
  <si>
    <t>Competencias clave</t>
  </si>
  <si>
    <t>Digital</t>
  </si>
  <si>
    <t>Ciencias de la Naturaleza</t>
  </si>
  <si>
    <t>Ciencias Sociales</t>
  </si>
  <si>
    <t>Lengua Castellana y Literatura</t>
  </si>
  <si>
    <t>Educación Física</t>
  </si>
  <si>
    <t>1ª Lengua Extranjera: Inglés</t>
  </si>
  <si>
    <t>2ª Lengua Extranjera: Francés</t>
  </si>
  <si>
    <t>1ª Lengua Extranjera: Alemán</t>
  </si>
  <si>
    <t>2ª Lengua Extranjera: Inglés</t>
  </si>
  <si>
    <t>2ª Lengua Extranjera: Alemán</t>
  </si>
  <si>
    <t>Religión judía</t>
  </si>
  <si>
    <t>Religión islámica</t>
  </si>
  <si>
    <t>Religión católica</t>
  </si>
  <si>
    <t>Religión evangélica</t>
  </si>
  <si>
    <t>BIL</t>
  </si>
  <si>
    <t>1ª Lengua Extranjera: Francés</t>
  </si>
  <si>
    <t>De ellos, con APC :</t>
  </si>
  <si>
    <t>PIL</t>
  </si>
  <si>
    <t>ACS</t>
  </si>
  <si>
    <t>APC</t>
  </si>
  <si>
    <t>De ellos, con Apoyo :</t>
  </si>
  <si>
    <t>De ellos, con ACS :</t>
  </si>
  <si>
    <t>De ellos,  PIL :</t>
  </si>
  <si>
    <t>Promoción por imperativo legal</t>
  </si>
  <si>
    <t>Adaptación curricular significativa</t>
  </si>
  <si>
    <t>Aceleración parcial del currículo</t>
  </si>
  <si>
    <t>AÑO ACADÉMICO:</t>
  </si>
  <si>
    <t>Leyenda 1:</t>
  </si>
  <si>
    <t>Leyenda 2</t>
  </si>
  <si>
    <t>Los Centros deberán remitir los documentos por correo electrónico en los formatos originales:</t>
  </si>
  <si>
    <t>-</t>
  </si>
  <si>
    <t>NO</t>
  </si>
  <si>
    <t>Inglés</t>
  </si>
  <si>
    <t>Alemán</t>
  </si>
  <si>
    <t>Bilingüe: Inglés, Francés, Alemán</t>
  </si>
  <si>
    <t>Ejemplo:</t>
  </si>
  <si>
    <t>Francés</t>
  </si>
  <si>
    <t>Tipo de centro:</t>
  </si>
  <si>
    <t>Huesca</t>
  </si>
  <si>
    <t>Almudévar</t>
  </si>
  <si>
    <t>Cl. Las Ciencias, S/N</t>
  </si>
  <si>
    <t>Monzón</t>
  </si>
  <si>
    <t>Benasque</t>
  </si>
  <si>
    <t>Cl. Del Parque, 15</t>
  </si>
  <si>
    <t>Centro Privado de Educación Especial</t>
  </si>
  <si>
    <t>Barbastro</t>
  </si>
  <si>
    <t>Fraga</t>
  </si>
  <si>
    <t>Centro Privado de Educación Infantil Primaria y Secundaria</t>
  </si>
  <si>
    <t>Cami. Real De Zaragoza, S/N</t>
  </si>
  <si>
    <t>974 31 02 95</t>
  </si>
  <si>
    <t>svpaulbar@planalfa.es</t>
  </si>
  <si>
    <t>974 31 43 31</t>
  </si>
  <si>
    <t>sjcalasanzbar@escolapiosemaus.org</t>
  </si>
  <si>
    <t>Binéfar</t>
  </si>
  <si>
    <t>Cl. Mariano De Pano, 5 Y 7</t>
  </si>
  <si>
    <t>974 42 80 84</t>
  </si>
  <si>
    <t>virgenromeral@colegiosaragon.org</t>
  </si>
  <si>
    <t>Cl. Hermana Andresa, S/N</t>
  </si>
  <si>
    <t>974 47 18 62</t>
  </si>
  <si>
    <t>CL. COSO ALTO, 47</t>
  </si>
  <si>
    <t>974 22 02 70</t>
  </si>
  <si>
    <t>santaanahu@planalfa.es</t>
  </si>
  <si>
    <t>Avda. Monreal, 14</t>
  </si>
  <si>
    <t>974 22 18 00</t>
  </si>
  <si>
    <t>salesianos.huesca@salesianos.org</t>
  </si>
  <si>
    <t>Psje. Pico del Águila nº 7</t>
  </si>
  <si>
    <t>974 23 86 25</t>
  </si>
  <si>
    <t>santarosa.altoaragon@colegiosfec.com</t>
  </si>
  <si>
    <t>974 23 81 12</t>
  </si>
  <si>
    <t>csv59hue@planalfa.es</t>
  </si>
  <si>
    <t>Jaca</t>
  </si>
  <si>
    <t>Avda. Perimetral, 2</t>
  </si>
  <si>
    <t>974 36 03 92</t>
  </si>
  <si>
    <t>joseignaciobilbao@escolapiosemaus.org</t>
  </si>
  <si>
    <t>Centro Privado de Educación Infantil y Primaria</t>
  </si>
  <si>
    <t>Avda. Del Pilar, 6</t>
  </si>
  <si>
    <t>974 40 07 21</t>
  </si>
  <si>
    <t>santaanam@colegiosaragon.org</t>
  </si>
  <si>
    <t>Cl. Valencia, 18</t>
  </si>
  <si>
    <t>974 41 68 35</t>
  </si>
  <si>
    <t>colegio.minte@telefonica.net</t>
  </si>
  <si>
    <t>Sabiñánigo</t>
  </si>
  <si>
    <t>Pza. Santa Ana, 4</t>
  </si>
  <si>
    <t>974 48 08 91</t>
  </si>
  <si>
    <t>sabihcsa@gmail.com</t>
  </si>
  <si>
    <t>Centro Privado de Educación Secundaria</t>
  </si>
  <si>
    <t>974 55 21 07</t>
  </si>
  <si>
    <t>cesbenasque@hotmail.com</t>
  </si>
  <si>
    <t>P.º SAN JUAN BOSCO, 83-85</t>
  </si>
  <si>
    <t>974 41 68 88</t>
  </si>
  <si>
    <t>colegio.monzon@salesianos.org</t>
  </si>
  <si>
    <t>Centro Privado de Formación Profesional Específica</t>
  </si>
  <si>
    <t>ALFRED</t>
  </si>
  <si>
    <t>Cl. Alcalde Carderera, 3</t>
  </si>
  <si>
    <t>974 21 53 21</t>
  </si>
  <si>
    <t>educacion@arte-miss.com</t>
  </si>
  <si>
    <t>Sahún</t>
  </si>
  <si>
    <t>CL. SANTUARIO DE GUAYENTE, S/N</t>
  </si>
  <si>
    <t>974 55 13 27</t>
  </si>
  <si>
    <t>escuelahosteleria@guayente.info</t>
  </si>
  <si>
    <t>Centro Público de Educación de Personas Adultas</t>
  </si>
  <si>
    <t>Graus</t>
  </si>
  <si>
    <t>Sariñena</t>
  </si>
  <si>
    <t>Tamarite de Litera</t>
  </si>
  <si>
    <t>PZA. MAYOR nº 7</t>
  </si>
  <si>
    <t>974 42 19 19</t>
  </si>
  <si>
    <t>cpeatamarite@educa.aragon.es</t>
  </si>
  <si>
    <t>Centro Público Integrado</t>
  </si>
  <si>
    <t>Ayerbe</t>
  </si>
  <si>
    <t>Cl. Progreso, 4</t>
  </si>
  <si>
    <t>974 38 00 28</t>
  </si>
  <si>
    <t>cpayerbe@educa.aragon.es</t>
  </si>
  <si>
    <t>Centro Público Integrado de Formación Profesional</t>
  </si>
  <si>
    <t>974 24 26 73</t>
  </si>
  <si>
    <t>cpifpmontearagon@educa.aragon.es</t>
  </si>
  <si>
    <t>Cl. Madrid, 2</t>
  </si>
  <si>
    <t>974 24 36 33</t>
  </si>
  <si>
    <t>cpifpsanlorenzo@educa.aragon.es</t>
  </si>
  <si>
    <t>CAMI. DE CUARTE, S/N</t>
  </si>
  <si>
    <t>974 21 01 02</t>
  </si>
  <si>
    <t>cpifppiramide@educa.aragon.es</t>
  </si>
  <si>
    <t>Colegio de Educación Infantil y Primaria</t>
  </si>
  <si>
    <t>Aineto</t>
  </si>
  <si>
    <t>Cl. San Francisco de Asís, S/N</t>
  </si>
  <si>
    <t>974 33 79 50</t>
  </si>
  <si>
    <t>cpaineto@educa.aragon.es</t>
  </si>
  <si>
    <t>Aínsa</t>
  </si>
  <si>
    <t>Cl. Cortes De Aragón, 1-3</t>
  </si>
  <si>
    <t>974 51 00 40</t>
  </si>
  <si>
    <t>cpainsa@educa.aragon.es</t>
  </si>
  <si>
    <t>Alcolea de Cinca</t>
  </si>
  <si>
    <t>Avda. Autonomía De Aragón, S/N</t>
  </si>
  <si>
    <t>974 46 85 85</t>
  </si>
  <si>
    <t>cpalcolea@educa.aragon.es</t>
  </si>
  <si>
    <t>974 250 218</t>
  </si>
  <si>
    <t>cpssalmudevar@educa.aragon.es</t>
  </si>
  <si>
    <t>Ballobar</t>
  </si>
  <si>
    <t>974 46 11 97</t>
  </si>
  <si>
    <t>cpballobar@educa.aragon.es</t>
  </si>
  <si>
    <t>Avda. Del Cinca, S/N</t>
  </si>
  <si>
    <t>974 31 19 76</t>
  </si>
  <si>
    <t>cpaabarbastro@educa.aragon.es</t>
  </si>
  <si>
    <t>Cl. Beato Florentino Asensio, S/N</t>
  </si>
  <si>
    <t>974 313813</t>
  </si>
  <si>
    <t>cplmbarbastro@educa.aragon.es</t>
  </si>
  <si>
    <t>CL. Luis Buñuel, 7</t>
  </si>
  <si>
    <t>974 31 25 21</t>
  </si>
  <si>
    <t>cpp1barbastro@educa.aragon.es</t>
  </si>
  <si>
    <t>CL. ALMACELLAS, 31</t>
  </si>
  <si>
    <t>974 42 83 50</t>
  </si>
  <si>
    <t>cpbinefar@educa.aragon.es</t>
  </si>
  <si>
    <t>Bolea</t>
  </si>
  <si>
    <t>Cl. Carretera, 6</t>
  </si>
  <si>
    <t>974 27 25 62</t>
  </si>
  <si>
    <t>cpbolea@educa.aragon.es</t>
  </si>
  <si>
    <t>Caldearenas</t>
  </si>
  <si>
    <t>Cl. La Iglesia, S/N</t>
  </si>
  <si>
    <t>974 35 97 96</t>
  </si>
  <si>
    <t>cpcaldearenas@educa.aragon.es</t>
  </si>
  <si>
    <t>Campo</t>
  </si>
  <si>
    <t>Pza. Cabovila, 5</t>
  </si>
  <si>
    <t>974 55 01 80</t>
  </si>
  <si>
    <t>cpcampo@educa.aragon.es</t>
  </si>
  <si>
    <t>Canfranc-Estación</t>
  </si>
  <si>
    <t>Pza. De Las Escuelas S/N</t>
  </si>
  <si>
    <t>974 37 30 15</t>
  </si>
  <si>
    <t>cpcanfranc@educa.aragon.es</t>
  </si>
  <si>
    <t>Chalamera</t>
  </si>
  <si>
    <t>Cl. Extramuros, S/N</t>
  </si>
  <si>
    <t>974 46 16 17</t>
  </si>
  <si>
    <t>cpchalamera@educa.aragon.es</t>
  </si>
  <si>
    <t>974 47 04 98</t>
  </si>
  <si>
    <t>cpmsfraga@educa.aragon.es</t>
  </si>
  <si>
    <t>974 47 27 06</t>
  </si>
  <si>
    <t>cpjcfraga@educa.aragon.es</t>
  </si>
  <si>
    <t>C/ Valle de Pineta s/n</t>
  </si>
  <si>
    <t>cpfragaiii@educa.aragon.es</t>
  </si>
  <si>
    <t>Grañén</t>
  </si>
  <si>
    <t>Cl. Escuelas, S/N</t>
  </si>
  <si>
    <t>974 39 02 03</t>
  </si>
  <si>
    <t>cpsaphuesca@educa.aragon.es</t>
  </si>
  <si>
    <t>Cl. Angel Samblancat, 10</t>
  </si>
  <si>
    <t>974 54 01 18</t>
  </si>
  <si>
    <t>cpjcgraus@educa.aragon.es</t>
  </si>
  <si>
    <t>Cl. Fraga, 1</t>
  </si>
  <si>
    <t>974 22 02 96</t>
  </si>
  <si>
    <t>cpjxxhuesca@educa.aragon.es</t>
  </si>
  <si>
    <t>Cl. PÍO XII, 1</t>
  </si>
  <si>
    <t>cppxhuesca@educa.aragon.es</t>
  </si>
  <si>
    <t>Cl. Torre Mendoza, 1</t>
  </si>
  <si>
    <t>974 24 24 83</t>
  </si>
  <si>
    <t>cpsrahuesca@educa.aragon.es</t>
  </si>
  <si>
    <t>974 22 06 25</t>
  </si>
  <si>
    <t>cpsvihuesca@educa.aragon.es</t>
  </si>
  <si>
    <t>Cl. Binéfar, 5</t>
  </si>
  <si>
    <t>974 21 03 08</t>
  </si>
  <si>
    <t>cpalchuesca@educa.aragon.es</t>
  </si>
  <si>
    <t>Cl. Valentín Carderera, 6</t>
  </si>
  <si>
    <t>974 22 10 38</t>
  </si>
  <si>
    <t>cpepahuesca@educa.aragon.es</t>
  </si>
  <si>
    <t>Cl. Los Olivos, 2</t>
  </si>
  <si>
    <t>974 22 93 12</t>
  </si>
  <si>
    <t>cppjrhuesca@educa.aragon.es</t>
  </si>
  <si>
    <t>CL. CORONA DE ARAGÓN, 2</t>
  </si>
  <si>
    <t>cppirhuesca@educa.aragon.es</t>
  </si>
  <si>
    <t>Cl. San José De Calasanz, 3</t>
  </si>
  <si>
    <t>974 35 63 70</t>
  </si>
  <si>
    <t>cpsjphuesca@educa.aragon.es</t>
  </si>
  <si>
    <t>AVDA. JUAN XXIII, 48</t>
  </si>
  <si>
    <t>974 35 64 59</t>
  </si>
  <si>
    <t>ceipmonteoroel@educa.aragon.es</t>
  </si>
  <si>
    <t>Litera</t>
  </si>
  <si>
    <t>974 47 04 30</t>
  </si>
  <si>
    <t>cplitera@educa.aragon.es</t>
  </si>
  <si>
    <t>Lupiñén</t>
  </si>
  <si>
    <t>Cl. Única, S/N</t>
  </si>
  <si>
    <t>974 27 00 24</t>
  </si>
  <si>
    <t>cplupinen@educa.aragon.es</t>
  </si>
  <si>
    <t>Avda. Goya, 2</t>
  </si>
  <si>
    <t>974 40 08 19</t>
  </si>
  <si>
    <t>cpjcmonzon@educa.aragon.es</t>
  </si>
  <si>
    <t>Cl. Calvario, 13</t>
  </si>
  <si>
    <t>974 40 03 14</t>
  </si>
  <si>
    <t>cparmonzon@educa.aragon.es</t>
  </si>
  <si>
    <t>Avda. Del Pueyo, S/N</t>
  </si>
  <si>
    <t>974 41 50 81</t>
  </si>
  <si>
    <t>ceipmonzon@educa.aragon.es</t>
  </si>
  <si>
    <t>Ontiñena</t>
  </si>
  <si>
    <t>Cl. San Gregorio, 55</t>
  </si>
  <si>
    <t>974 46 85 52</t>
  </si>
  <si>
    <t>cpontinena@educa.aragon.es</t>
  </si>
  <si>
    <t>Paúles de Sarsa</t>
  </si>
  <si>
    <t>974 34 31 10</t>
  </si>
  <si>
    <t>cppaules@educa.aragon.es</t>
  </si>
  <si>
    <t>Cl. Ciudad De Billère, 18</t>
  </si>
  <si>
    <t>974 48 40 38</t>
  </si>
  <si>
    <t>ceipmontecorona@educa.aragon.es</t>
  </si>
  <si>
    <t>Cl. Derechos Humanos, 3</t>
  </si>
  <si>
    <t>cppssabinanigo@educa.aragon.es</t>
  </si>
  <si>
    <t>PZA. MAYORAL ANTONIO SUSÍN, 3-4</t>
  </si>
  <si>
    <t>974 57 13 14</t>
  </si>
  <si>
    <t>cpsarinena@educa.aragon.es</t>
  </si>
  <si>
    <t>Sena</t>
  </si>
  <si>
    <t>Avda. Huesca, S/N</t>
  </si>
  <si>
    <t>974 57 83 45</t>
  </si>
  <si>
    <t>cpsena@educa.aragon.es</t>
  </si>
  <si>
    <t>Senegüé</t>
  </si>
  <si>
    <t>974 48 43 00</t>
  </si>
  <si>
    <t>cpsenegue@educa.aragon.es</t>
  </si>
  <si>
    <t>Cl. La Colomina, S/N</t>
  </si>
  <si>
    <t>974 42 03 71</t>
  </si>
  <si>
    <t>cpsmtamarite@educa.aragon.es</t>
  </si>
  <si>
    <t>Tierrantona</t>
  </si>
  <si>
    <t>Cl. La Fuente, S/N</t>
  </si>
  <si>
    <t>974 50 71 41</t>
  </si>
  <si>
    <t>cptierrantona@educa.aragon.es</t>
  </si>
  <si>
    <t>Villanúa</t>
  </si>
  <si>
    <t>Cami. La Fuente, S/N</t>
  </si>
  <si>
    <t>974 37 80 43</t>
  </si>
  <si>
    <t>cpvillanua@educa.aragon.es</t>
  </si>
  <si>
    <t>Villanueva de Sigena</t>
  </si>
  <si>
    <t>Cl. El Salvador, 5</t>
  </si>
  <si>
    <t>974 57 84 20</t>
  </si>
  <si>
    <t>cpvillanuevas@educa.aragon.es</t>
  </si>
  <si>
    <t>Zaidín</t>
  </si>
  <si>
    <t>Avda. San Antonio Abad, 37</t>
  </si>
  <si>
    <t>974 47 82 08</t>
  </si>
  <si>
    <t>cpzaidin@educa.aragon.es</t>
  </si>
  <si>
    <t>Colegio Rural Agrupado</t>
  </si>
  <si>
    <t>Adahuesca</t>
  </si>
  <si>
    <t>Avda. .De Santiago Foncillas, S/N</t>
  </si>
  <si>
    <t>974 31 82 97</t>
  </si>
  <si>
    <t>craadahuesca@educa.aragon.es</t>
  </si>
  <si>
    <t>Albelda</t>
  </si>
  <si>
    <t>Cl. Granero, S/N</t>
  </si>
  <si>
    <t>974 42 14 07</t>
  </si>
  <si>
    <t>craalbelda@educa.aragon.es</t>
  </si>
  <si>
    <t>Altorricón</t>
  </si>
  <si>
    <t>Cl. Miguel Fleta, 1</t>
  </si>
  <si>
    <t>974 42 52 02</t>
  </si>
  <si>
    <t>craaltorricon@educa.aragon.es</t>
  </si>
  <si>
    <t>Belver de Cinca</t>
  </si>
  <si>
    <t>974 46 81 26</t>
  </si>
  <si>
    <t>crabelver@educa.aragon.es</t>
  </si>
  <si>
    <t>Benabarre</t>
  </si>
  <si>
    <t>Cl. San José De Calasanz, 13</t>
  </si>
  <si>
    <t>974 54 32 55</t>
  </si>
  <si>
    <t>crabenabarre@educa.aragon.es</t>
  </si>
  <si>
    <t>974 55 11 80</t>
  </si>
  <si>
    <t>crabenasque@educa.aragon.es</t>
  </si>
  <si>
    <t>Biescas</t>
  </si>
  <si>
    <t>Pza. Ayuntamiento, 4</t>
  </si>
  <si>
    <t>974 48 53 08</t>
  </si>
  <si>
    <t>crabiescas@educa.aragon.es</t>
  </si>
  <si>
    <t>Binaced</t>
  </si>
  <si>
    <t>Cl. Joaquín Costa, S/N</t>
  </si>
  <si>
    <t>974 42 71 31</t>
  </si>
  <si>
    <t>crabinaced@educa.aragon.es</t>
  </si>
  <si>
    <t>Broto</t>
  </si>
  <si>
    <t>974 486 317</t>
  </si>
  <si>
    <t>crabroto@educa.aragon.es</t>
  </si>
  <si>
    <t>Capella</t>
  </si>
  <si>
    <t>cracapella@educa.aragon.es</t>
  </si>
  <si>
    <t>Chimillas</t>
  </si>
  <si>
    <t>974 25 21 51</t>
  </si>
  <si>
    <t>crachimillas@educa.aragon.es</t>
  </si>
  <si>
    <t>Conchel</t>
  </si>
  <si>
    <t>Cl. Monzón, S/N</t>
  </si>
  <si>
    <t>974 41 33 91</t>
  </si>
  <si>
    <t>craconchel@educa.aragon.es</t>
  </si>
  <si>
    <t>Fonz</t>
  </si>
  <si>
    <t>974 41 20 31</t>
  </si>
  <si>
    <t>crafonz@educa.aragon.es</t>
  </si>
  <si>
    <t>Lalueza</t>
  </si>
  <si>
    <t>P.º Comenge, 42</t>
  </si>
  <si>
    <t>974 57 51 46</t>
  </si>
  <si>
    <t>cralalueza@educa.aragon.es</t>
  </si>
  <si>
    <t>Lanaja</t>
  </si>
  <si>
    <t>Avda. Zaragoza-Monzón, 60</t>
  </si>
  <si>
    <t>974 57 42 45</t>
  </si>
  <si>
    <t>cralanaja@educa.aragon.es</t>
  </si>
  <si>
    <t>Peñalba</t>
  </si>
  <si>
    <t>Cl. Las Afueras, S/N</t>
  </si>
  <si>
    <t>974 46 30 79</t>
  </si>
  <si>
    <t>crapenalba@educa.aragon.es</t>
  </si>
  <si>
    <t>Peralta de Alcofea</t>
  </si>
  <si>
    <t>Cl. Balmes, 16</t>
  </si>
  <si>
    <t>974 30 07 43</t>
  </si>
  <si>
    <t>craperalta@educa.aragon.es</t>
  </si>
  <si>
    <t>Plan</t>
  </si>
  <si>
    <t>Cl. Alta, S/N</t>
  </si>
  <si>
    <t>974 50 61 61</t>
  </si>
  <si>
    <t>crabielsa@educa.aragon.es</t>
  </si>
  <si>
    <t>974 37 70 49</t>
  </si>
  <si>
    <t>direccion@crarioaragon.es</t>
  </si>
  <si>
    <t>Robres</t>
  </si>
  <si>
    <t>CL. Canal de Monegros s/n</t>
  </si>
  <si>
    <t>974 39 22 36</t>
  </si>
  <si>
    <t>crarobres@educa.aragon.es</t>
  </si>
  <si>
    <t>Tardienta</t>
  </si>
  <si>
    <t>974 25 32 41</t>
  </si>
  <si>
    <t>Torrente de Cinca</t>
  </si>
  <si>
    <t>Cl. Arrabal Del Norte, S/N</t>
  </si>
  <si>
    <t>974 46 71 42</t>
  </si>
  <si>
    <t>cratorrente@educa.aragon.es</t>
  </si>
  <si>
    <t>Escuela de Arte</t>
  </si>
  <si>
    <t>Cl. Santo Cristo De Los Milagros, 21</t>
  </si>
  <si>
    <t>974 24 06 44</t>
  </si>
  <si>
    <t>escueladeartedehuesca@educa.aragon.es</t>
  </si>
  <si>
    <t>Escuela de Capacitación Agraria</t>
  </si>
  <si>
    <t>CTRA. JACA-PAMPLONA, KM. 7</t>
  </si>
  <si>
    <t>974 35 68 19</t>
  </si>
  <si>
    <t>Castejón de Sos</t>
  </si>
  <si>
    <t>iesbinefar@educa.aragon.es</t>
  </si>
  <si>
    <t>P.º De La Constitución, S/N</t>
  </si>
  <si>
    <t>974 36 18 47</t>
  </si>
  <si>
    <t>Instituto de Educación Secundaria</t>
  </si>
  <si>
    <t>974 50 00 56</t>
  </si>
  <si>
    <t>iesainsa@educa.aragon.es</t>
  </si>
  <si>
    <t>974 46 82 36</t>
  </si>
  <si>
    <t>iesalcolea@educa.aragon.es</t>
  </si>
  <si>
    <t>974 31 17 38</t>
  </si>
  <si>
    <t>ieshabarbastro@educa.aragon.es</t>
  </si>
  <si>
    <t>974 31 02 94</t>
  </si>
  <si>
    <t>iesmvbarbastro@educa.aragon.es</t>
  </si>
  <si>
    <t>PZA. HIPÓLITO BITRIÁN, 1</t>
  </si>
  <si>
    <t>974 42 82 95</t>
  </si>
  <si>
    <t>974 55 33 08</t>
  </si>
  <si>
    <t>iescastejons@educa.aragon.es</t>
  </si>
  <si>
    <t>974 47 01 44</t>
  </si>
  <si>
    <t>iesrsfraga@educa.aragon.es</t>
  </si>
  <si>
    <t>Cl. Río Cinca, S/N</t>
  </si>
  <si>
    <t>974 45 38 60</t>
  </si>
  <si>
    <t>iesbcfraga@educa.aragon.es</t>
  </si>
  <si>
    <t>974 39 03 03</t>
  </si>
  <si>
    <t>iesgranen@educa.aragon.es</t>
  </si>
  <si>
    <t>Partida Coscolla, S/N</t>
  </si>
  <si>
    <t>974 54 01 57</t>
  </si>
  <si>
    <t>iesgraus@educa.aragon.es</t>
  </si>
  <si>
    <t>974 22 04 36</t>
  </si>
  <si>
    <t>iesrychuesca@educa.aragon.es</t>
  </si>
  <si>
    <t>iespirhuesca@educa.aragon.es</t>
  </si>
  <si>
    <t>Cl. Ramón J. Sender, 4</t>
  </si>
  <si>
    <t>974 24 34 77</t>
  </si>
  <si>
    <t>iessguhuesca@educa.aragon.es</t>
  </si>
  <si>
    <t>Cl. Torre Mendoza, 2</t>
  </si>
  <si>
    <t>974 24 48 34</t>
  </si>
  <si>
    <t>ieslmahuesca@educa.aragon.es</t>
  </si>
  <si>
    <t>Avda. Regimiento de Galicia, 6</t>
  </si>
  <si>
    <t>iesdmjaca@educa.aragon.es</t>
  </si>
  <si>
    <t>Cl. Ferrocarril, 17</t>
  </si>
  <si>
    <t>974 35 58 57</t>
  </si>
  <si>
    <t>iespijaca@educa.aragon.es</t>
  </si>
  <si>
    <t>974 40 16 30</t>
  </si>
  <si>
    <t>iesmonzon@educa.aragon.es</t>
  </si>
  <si>
    <t>Paseo de la Corona nº 2</t>
  </si>
  <si>
    <t>974 48 01 79</t>
  </si>
  <si>
    <t>iesamsabinanigo@educa.aragon.es</t>
  </si>
  <si>
    <t>Cl. Derechos Humanos, 5</t>
  </si>
  <si>
    <t>974 48 26 82</t>
  </si>
  <si>
    <t>iesbasabinanigo@educa.aragon.es</t>
  </si>
  <si>
    <t>Cami. De Las Torres, S/N</t>
  </si>
  <si>
    <t>974 57 11 14</t>
  </si>
  <si>
    <t>iessarinena@educa.aragon.es</t>
  </si>
  <si>
    <t>Camino La Colomina s/n</t>
  </si>
  <si>
    <t>974 42 03 60</t>
  </si>
  <si>
    <t>iestamarite@educa.aragon.es</t>
  </si>
  <si>
    <t>Sección de Instituto de Educación Secundaria</t>
  </si>
  <si>
    <t>CL. Miguel Monserrat s/n</t>
  </si>
  <si>
    <t>974 25 02 66</t>
  </si>
  <si>
    <t>iesalmudevar@educa.aragon.es</t>
  </si>
  <si>
    <t>Pza. de la Constitución s/n</t>
  </si>
  <si>
    <t>974 49 56 34</t>
  </si>
  <si>
    <t>iesbiescas@educa.aragon.es</t>
  </si>
  <si>
    <t>Teruel</t>
  </si>
  <si>
    <t>Monreal del Campo</t>
  </si>
  <si>
    <t>Alcañiz</t>
  </si>
  <si>
    <t>978 83 11 55</t>
  </si>
  <si>
    <t>sanvalero@escolapiosemaus.org</t>
  </si>
  <si>
    <t>Cl. Blasco, 1</t>
  </si>
  <si>
    <t>978 83 10 87</t>
  </si>
  <si>
    <t>Cl. Tenor Marín, nº 6A</t>
  </si>
  <si>
    <t>978 61 71 78</t>
  </si>
  <si>
    <t>colegioteruel@lasallevp.es</t>
  </si>
  <si>
    <t>Cami. De Capuchinos, 1</t>
  </si>
  <si>
    <t>978 61 71 15</t>
  </si>
  <si>
    <t>semimen@planalfa.es</t>
  </si>
  <si>
    <t>Avda. Ruiz Jarabo, 4</t>
  </si>
  <si>
    <t>978 62 01 31</t>
  </si>
  <si>
    <t>victoriadiez@planalfa.es</t>
  </si>
  <si>
    <t>Pza. Goya, 5</t>
  </si>
  <si>
    <t>978 60 11 61</t>
  </si>
  <si>
    <t>Alcorisa</t>
  </si>
  <si>
    <t>Andorra</t>
  </si>
  <si>
    <t>Calamocha</t>
  </si>
  <si>
    <t>Caminreal</t>
  </si>
  <si>
    <t>Cella</t>
  </si>
  <si>
    <t>Montalbán</t>
  </si>
  <si>
    <t>Rubielos de Mora</t>
  </si>
  <si>
    <t>Valderrobres</t>
  </si>
  <si>
    <t>978 85 06 47</t>
  </si>
  <si>
    <t>CL. José Pardo Sastrón, 1</t>
  </si>
  <si>
    <t>978 831063</t>
  </si>
  <si>
    <t>cpifpbajoaragon@educa.aragon.es</t>
  </si>
  <si>
    <t>San Blas</t>
  </si>
  <si>
    <t>Bo. San Blas, S/N</t>
  </si>
  <si>
    <t>978 61 88 20</t>
  </si>
  <si>
    <t>ifpeteruel@educa.aragon.es</t>
  </si>
  <si>
    <t>Albarracín</t>
  </si>
  <si>
    <t>Cami. De Gea, S/N</t>
  </si>
  <si>
    <t>Albalate del Arzobispo</t>
  </si>
  <si>
    <t>Cl. Ronda Gárate S/N</t>
  </si>
  <si>
    <t>978 81 22 31</t>
  </si>
  <si>
    <t>cpalbalate@educa.aragon.es</t>
  </si>
  <si>
    <t>Cl. Ronda De Caspe, 1</t>
  </si>
  <si>
    <t>978 83 24 21</t>
  </si>
  <si>
    <t>cpedalcaniz@educa.aragon.es</t>
  </si>
  <si>
    <t>CL. Morella s/n</t>
  </si>
  <si>
    <t>978 83 40 35</t>
  </si>
  <si>
    <t>cpjsalcaniz@educa.aragon.es</t>
  </si>
  <si>
    <t>Avda. Aragón, 28</t>
  </si>
  <si>
    <t>cppalmireno@educa.aragon.es</t>
  </si>
  <si>
    <t>978 84 02 75</t>
  </si>
  <si>
    <t>cpalcorisa@educa.aragon.es</t>
  </si>
  <si>
    <t>Cl. San Isidro Labrador, 2</t>
  </si>
  <si>
    <t>978 84 21 90</t>
  </si>
  <si>
    <t>cpjraandorra@educa.aragon.es</t>
  </si>
  <si>
    <t>Avda. Escatrón, 1</t>
  </si>
  <si>
    <t>978 84 35 15</t>
  </si>
  <si>
    <t>cpmfrandorra@educa.aragon.es</t>
  </si>
  <si>
    <t>Avda. De La Constitución, 1</t>
  </si>
  <si>
    <t>978 73 02 34</t>
  </si>
  <si>
    <t>cprmcalamocha@educa.aragon.es</t>
  </si>
  <si>
    <t>Calanda</t>
  </si>
  <si>
    <t>Avda. De Teruel S/N</t>
  </si>
  <si>
    <t>978 84 61 09</t>
  </si>
  <si>
    <t>cpvpcalanda@educa.aragon.es</t>
  </si>
  <si>
    <t>Cl. Matadero, S/N</t>
  </si>
  <si>
    <t>978 65 35 05</t>
  </si>
  <si>
    <t>Escucha</t>
  </si>
  <si>
    <t>Avda. De La Constitución, 3</t>
  </si>
  <si>
    <t>978 75 81 27</t>
  </si>
  <si>
    <t>cpagescucha@educa.aragon.es</t>
  </si>
  <si>
    <t>Híjar</t>
  </si>
  <si>
    <t>978 82 01 04</t>
  </si>
  <si>
    <t>cplthijar@educa.aragon.es</t>
  </si>
  <si>
    <t>Mas de las Matas</t>
  </si>
  <si>
    <t>Cl. Escuelas, 9</t>
  </si>
  <si>
    <t>978 84 80 87</t>
  </si>
  <si>
    <t>cpvsmasmatas@educa.aragon.es</t>
  </si>
  <si>
    <t>Cl. Alfonso I El Batallador, 1</t>
  </si>
  <si>
    <t>978 86 45 30</t>
  </si>
  <si>
    <t>cpspmonreal@educa.aragon.es</t>
  </si>
  <si>
    <t>Cl. Balmes, 7</t>
  </si>
  <si>
    <t>978 75 02 85</t>
  </si>
  <si>
    <t>cpmontalban@educa.aragon.es</t>
  </si>
  <si>
    <t>Mora de Rubielos</t>
  </si>
  <si>
    <t>Avda. Ibáñez Martín, 13</t>
  </si>
  <si>
    <t>978 80 01 92</t>
  </si>
  <si>
    <t>cpsmmora@educa.aragon.es</t>
  </si>
  <si>
    <t>Sarrión</t>
  </si>
  <si>
    <t>Cl. Tenor Juan García, 2</t>
  </si>
  <si>
    <t>978 78 01 78</t>
  </si>
  <si>
    <t>cpsarrion@educa.aragon.es</t>
  </si>
  <si>
    <t>Cl. Yagüe De Salas, 21</t>
  </si>
  <si>
    <t>978 60 32 57</t>
  </si>
  <si>
    <t>cppvteruel@educa.aragon.es</t>
  </si>
  <si>
    <t>Rambla De San Julián, 57</t>
  </si>
  <si>
    <t>978 60 39 11</t>
  </si>
  <si>
    <t>cpmvteruel@educa.aragon.es</t>
  </si>
  <si>
    <t>Ctra. Alcañiz, S/N</t>
  </si>
  <si>
    <t>978 60 35 87</t>
  </si>
  <si>
    <t>Cl. José Torán, 5</t>
  </si>
  <si>
    <t>978 60 38 61</t>
  </si>
  <si>
    <t>cpenteruel@educa.aragon.es</t>
  </si>
  <si>
    <t>Cl. Los Tilos, 1</t>
  </si>
  <si>
    <t>978 60 03 01</t>
  </si>
  <si>
    <t>cplfteruel@educa.aragon.es</t>
  </si>
  <si>
    <t>Utrillas</t>
  </si>
  <si>
    <t>Cl. Pablo Gargallo, S/N</t>
  </si>
  <si>
    <t>978 75 72 26</t>
  </si>
  <si>
    <t>cpvutrillas@educa.aragon.es</t>
  </si>
  <si>
    <t>Avda. Madrid, 2</t>
  </si>
  <si>
    <t>978 85 06 55</t>
  </si>
  <si>
    <t>cpvfvalderrobres@educa.aragon.es</t>
  </si>
  <si>
    <t>978 71 00 52</t>
  </si>
  <si>
    <t>craalbarracin@educa.aragon.es</t>
  </si>
  <si>
    <t>Aliaga</t>
  </si>
  <si>
    <t>Cl. Tras De La Iglesia , S/N</t>
  </si>
  <si>
    <t>978 77 14 42</t>
  </si>
  <si>
    <t>craaliaga@educa.aragon.es</t>
  </si>
  <si>
    <t>Ariño</t>
  </si>
  <si>
    <t>Cl. Teruel, 10</t>
  </si>
  <si>
    <t>978 81 71 33</t>
  </si>
  <si>
    <t>craarino@educa.aragon.es</t>
  </si>
  <si>
    <t>Bello</t>
  </si>
  <si>
    <t>CL. EL PERILLAN, S/N</t>
  </si>
  <si>
    <t>978 73 41 59</t>
  </si>
  <si>
    <t>crabello@educa.aragon.es</t>
  </si>
  <si>
    <t>Calaceite</t>
  </si>
  <si>
    <t>978 85 13 39</t>
  </si>
  <si>
    <t>cracalaceit@educa.aragon.es</t>
  </si>
  <si>
    <t>Pza. Escuelas, 3</t>
  </si>
  <si>
    <t>978 86 20 15</t>
  </si>
  <si>
    <t>cracaminreal@educa.aragon.es</t>
  </si>
  <si>
    <t>Cantavieja</t>
  </si>
  <si>
    <t>964 18 51 29</t>
  </si>
  <si>
    <t>cracantavieja@educa.aragon.es</t>
  </si>
  <si>
    <t>Castellote</t>
  </si>
  <si>
    <t>P.º. De La Mina, 3</t>
  </si>
  <si>
    <t>978 88 74 15</t>
  </si>
  <si>
    <t>Castelserás</t>
  </si>
  <si>
    <t>Cl. Mayor Alta, 69</t>
  </si>
  <si>
    <t>978 87 71 31</t>
  </si>
  <si>
    <t>cracastelseras@educa.aragon.es</t>
  </si>
  <si>
    <t>Cedrillas</t>
  </si>
  <si>
    <t>Cl. Basilio Muñoz, 20-29</t>
  </si>
  <si>
    <t>978 77 41 62</t>
  </si>
  <si>
    <t>cracedrillas@educa.aragon.es</t>
  </si>
  <si>
    <t>Cretas</t>
  </si>
  <si>
    <t>Cl. Jardín De La Corona De Aragón, S/N</t>
  </si>
  <si>
    <t>978 89 04 73</t>
  </si>
  <si>
    <t>cracretas@educa.aragon.es</t>
  </si>
  <si>
    <t>Fresneda (La)</t>
  </si>
  <si>
    <t>CL VIRGEN DE GRACIA, 38</t>
  </si>
  <si>
    <t>978 85 45 53</t>
  </si>
  <si>
    <t>Manzanera</t>
  </si>
  <si>
    <t>Cl. Ingeniero Piqueras, 1</t>
  </si>
  <si>
    <t>978 78 18 13</t>
  </si>
  <si>
    <t>cramanzanera@educa.aragon.es</t>
  </si>
  <si>
    <t>Martín del Río</t>
  </si>
  <si>
    <t>Cl. Baja, 37</t>
  </si>
  <si>
    <t>978 75 00 22</t>
  </si>
  <si>
    <t>cramartinrio@educa.aragon.es</t>
  </si>
  <si>
    <t>Mata de los Olmos (La)</t>
  </si>
  <si>
    <t>Cl. Fondus, S/N</t>
  </si>
  <si>
    <t>978 84 93 57</t>
  </si>
  <si>
    <t>cramata@educa.aragon.es</t>
  </si>
  <si>
    <t>Mosqueruela</t>
  </si>
  <si>
    <t>Cl. El Vall, 16</t>
  </si>
  <si>
    <t>978 80 52 18</t>
  </si>
  <si>
    <t>cramosqueruela@educa.aragon.es</t>
  </si>
  <si>
    <t>Muniesa</t>
  </si>
  <si>
    <t>Pza. Aragón, 1</t>
  </si>
  <si>
    <t>978 81 06 52</t>
  </si>
  <si>
    <t>cramuniesa@educa.aragon.es</t>
  </si>
  <si>
    <t>Orihuela del Tremedal</t>
  </si>
  <si>
    <t>C/ Subida al Tremedal, 10</t>
  </si>
  <si>
    <t>craorihuela@educa.aragon.es</t>
  </si>
  <si>
    <t>Peñarroya de Tastavins</t>
  </si>
  <si>
    <t>Cl. SANTIAGO RAMÓN Y CAJAL, 2</t>
  </si>
  <si>
    <t>978 89 67 96</t>
  </si>
  <si>
    <t>crapenarroya@educa.aragon.es</t>
  </si>
  <si>
    <t>Perales del Alfambra</t>
  </si>
  <si>
    <t>Cl. Frontón, 6</t>
  </si>
  <si>
    <t>978 77 52 82</t>
  </si>
  <si>
    <t>craperalesa@educa.aragon.es</t>
  </si>
  <si>
    <t>Poyo del Cid (El)</t>
  </si>
  <si>
    <t>Cl. San Miguel, 26</t>
  </si>
  <si>
    <t>978 73 15 04</t>
  </si>
  <si>
    <t>crapoyocid@educa.aragon.es</t>
  </si>
  <si>
    <t>Puebla de Híjar (La)</t>
  </si>
  <si>
    <t>Avda. De La Estación, 2</t>
  </si>
  <si>
    <t>978 82 63 16</t>
  </si>
  <si>
    <t>crapueblah@educa.aragon.es</t>
  </si>
  <si>
    <t>Puigmoreno</t>
  </si>
  <si>
    <t>Cl. Ronda Miraflores, S/N</t>
  </si>
  <si>
    <t>978 83 81 79</t>
  </si>
  <si>
    <t>crapuigmoreno@educa.aragon.es</t>
  </si>
  <si>
    <t>Cl. Pintor Salvador Victoria, 6</t>
  </si>
  <si>
    <t>978 80 44 18</t>
  </si>
  <si>
    <t>craportico@educa.aragon.es</t>
  </si>
  <si>
    <t>978 61 75 57</t>
  </si>
  <si>
    <t>crasanblas@educa.aragon.es</t>
  </si>
  <si>
    <t>Santa Eulalia</t>
  </si>
  <si>
    <t>Cl. España, 10</t>
  </si>
  <si>
    <t>978 86 07 79</t>
  </si>
  <si>
    <t>crastaeulalia@educa.aragon.es</t>
  </si>
  <si>
    <t>Tramacastilla</t>
  </si>
  <si>
    <t>Cl. Magdalena, 32</t>
  </si>
  <si>
    <t>978 70 69 40</t>
  </si>
  <si>
    <t>cratramacastilla@educa.aragon.es</t>
  </si>
  <si>
    <t>Pza. De La Catedral, 8</t>
  </si>
  <si>
    <t>978 60 26 35</t>
  </si>
  <si>
    <t>earteruel@educa.aragon.es</t>
  </si>
  <si>
    <t>Avda. Zaragoza, 42</t>
  </si>
  <si>
    <t>978 73 01 37</t>
  </si>
  <si>
    <t>978 75 80 50</t>
  </si>
  <si>
    <t>CAMI. DE GEA, 19</t>
  </si>
  <si>
    <t>iesalbarracin@educa.aragon.es</t>
  </si>
  <si>
    <t>Cl. José Pardo Sastrón, S/N</t>
  </si>
  <si>
    <t>978 83 10 63</t>
  </si>
  <si>
    <t>iesalcaniz@educa.aragon.es</t>
  </si>
  <si>
    <t>CL. MIGUEL DE CERVANTES, 1</t>
  </si>
  <si>
    <t>978 84 07 34</t>
  </si>
  <si>
    <t>iesalcorisate@educa.aragon.es</t>
  </si>
  <si>
    <t>978 84 21 62</t>
  </si>
  <si>
    <t>iesandorra@educa.aragon.es</t>
  </si>
  <si>
    <t>iescalamocha@educa.aragon.es</t>
  </si>
  <si>
    <t>P.º Alcañiz, 27</t>
  </si>
  <si>
    <t>978 84 60 02</t>
  </si>
  <si>
    <t>iescalanda@educa.aragon.es</t>
  </si>
  <si>
    <t>Cl. Partida El Carro, S/N</t>
  </si>
  <si>
    <t>978 65 33 12</t>
  </si>
  <si>
    <t>iescella@educa.aragon.es</t>
  </si>
  <si>
    <t>Cl. Bajada De San Antonio, S/N</t>
  </si>
  <si>
    <t>978 82 08 76</t>
  </si>
  <si>
    <t>ieshijar@educa.aragon.es</t>
  </si>
  <si>
    <t>Cl. María Moliner, 4</t>
  </si>
  <si>
    <t>978 86 35 11</t>
  </si>
  <si>
    <t>iesmonreal@educa.aragon.es</t>
  </si>
  <si>
    <t>Avda. Ibáñez Martín, S/N</t>
  </si>
  <si>
    <t>978 80 04 09</t>
  </si>
  <si>
    <t>iesmora@educa.aragon.es</t>
  </si>
  <si>
    <t>CL. Juez Villanueva, 1</t>
  </si>
  <si>
    <t>978 62 05 64</t>
  </si>
  <si>
    <t>iessemteruel@educa.aragon.es</t>
  </si>
  <si>
    <t>CL. PABLO MONGUIÓ, 48</t>
  </si>
  <si>
    <t>iesschteruel@educa.aragon.es</t>
  </si>
  <si>
    <t>Cl. Victor Pruneda, 1</t>
  </si>
  <si>
    <t>978 60 26 44</t>
  </si>
  <si>
    <t>iesvtteruel@educa.aragon.es</t>
  </si>
  <si>
    <t>CL. ATARAZANAS, 1</t>
  </si>
  <si>
    <t>978 60 25 42</t>
  </si>
  <si>
    <t>iesfrateruel@educa.aragon.es</t>
  </si>
  <si>
    <t>Cl. Miguel Servet, 3</t>
  </si>
  <si>
    <t>iesutrillas@educa.aragon.es</t>
  </si>
  <si>
    <t>Avda. Gral. Gutiérrez Mellado, S/N</t>
  </si>
  <si>
    <t>iesvalderrobres@educa.aragon.es</t>
  </si>
  <si>
    <t>Cl. Mariano Muñoz Nogués, 11-13</t>
  </si>
  <si>
    <t>978 60 01 35</t>
  </si>
  <si>
    <t>esuhosteruel@educa.aragon.es</t>
  </si>
  <si>
    <t>Avda. Maestrazgo, 5</t>
  </si>
  <si>
    <t>964 18 51 10</t>
  </si>
  <si>
    <t>iescantavieja@educa.aragon.es</t>
  </si>
  <si>
    <t>Zaragoza</t>
  </si>
  <si>
    <t>Calatayud</t>
  </si>
  <si>
    <t>Ejea de los Caballeros</t>
  </si>
  <si>
    <t>AVDA. DE LAS FUERZAS ARMADAS, S/N</t>
  </si>
  <si>
    <t>876 633000</t>
  </si>
  <si>
    <t>Centro Docente Privado Extranjero en España</t>
  </si>
  <si>
    <t>Cl. Manuel Marraco Ramón, 8</t>
  </si>
  <si>
    <t>976 52 54 44</t>
  </si>
  <si>
    <t>moliere-zaragoza@teleline.es</t>
  </si>
  <si>
    <t>Remolinos</t>
  </si>
  <si>
    <t>Utebo</t>
  </si>
  <si>
    <t>PARQUE DEL AGUA</t>
  </si>
  <si>
    <t>Villamayor</t>
  </si>
  <si>
    <t>Cl. Corona De Aragón, 54</t>
  </si>
  <si>
    <t>976 55 27 49</t>
  </si>
  <si>
    <t>lpurisimansz@planalfa.es</t>
  </si>
  <si>
    <t>Belchite</t>
  </si>
  <si>
    <t>Cartuja Baja</t>
  </si>
  <si>
    <t>Casetas</t>
  </si>
  <si>
    <t>Garrapinillos</t>
  </si>
  <si>
    <t>María de Huerva</t>
  </si>
  <si>
    <t>Puebla de Alfindén (La)</t>
  </si>
  <si>
    <t>San Mateo de Gállego</t>
  </si>
  <si>
    <t>Alagón</t>
  </si>
  <si>
    <t>Avda. De La Portalada, 39</t>
  </si>
  <si>
    <t>976 61 02 90</t>
  </si>
  <si>
    <t>nscastillo@nscastillo.com</t>
  </si>
  <si>
    <t>Borja</t>
  </si>
  <si>
    <t>976 86 71 40</t>
  </si>
  <si>
    <t>Cl. Madre Rafols, 2</t>
  </si>
  <si>
    <t>976 88 20 22</t>
  </si>
  <si>
    <t>secretaria@santanacalatayud.com</t>
  </si>
  <si>
    <t>Caspe</t>
  </si>
  <si>
    <t>Cl. Coso, 18</t>
  </si>
  <si>
    <t>976 63 03 96</t>
  </si>
  <si>
    <t>Cuarte de Huerva</t>
  </si>
  <si>
    <t>info@colegiointernacionalanfora.com</t>
  </si>
  <si>
    <t>Pº. Justicia Mayor De Aragón, 49</t>
  </si>
  <si>
    <t>976 66 36 36</t>
  </si>
  <si>
    <t>mercedariasejea@colegiosaragon.org</t>
  </si>
  <si>
    <t>Pina de Ebro</t>
  </si>
  <si>
    <t>Cl. Rosales, 2</t>
  </si>
  <si>
    <t>976 16 50 47</t>
  </si>
  <si>
    <t>smesperanzape@planalfa.es</t>
  </si>
  <si>
    <t>Tarazona</t>
  </si>
  <si>
    <t>Cl. Carmen, 2 - 3</t>
  </si>
  <si>
    <t>976 64 07 68</t>
  </si>
  <si>
    <t>sfamiliaz@planalfa.es</t>
  </si>
  <si>
    <t>Cl. Gutiérrez De Córdoba, 8</t>
  </si>
  <si>
    <t>976 64 05 00</t>
  </si>
  <si>
    <t>cpilartarazona@hotmail.com</t>
  </si>
  <si>
    <t>Venta del Olivar</t>
  </si>
  <si>
    <t>Ctra. De Logroño, Km.7,8</t>
  </si>
  <si>
    <t>976 33 03 00</t>
  </si>
  <si>
    <t>caragon@cece.es</t>
  </si>
  <si>
    <t>AUTOVÍA DE LOGROÑO, KM. 7200</t>
  </si>
  <si>
    <t>976 46 08 60</t>
  </si>
  <si>
    <t>colegio@colegioantoniomachado.com</t>
  </si>
  <si>
    <t>CL. GASTÓN DE BEARNE, 3</t>
  </si>
  <si>
    <t>976 56 10 00</t>
  </si>
  <si>
    <t>sansuena@fomento.edu</t>
  </si>
  <si>
    <t>P.º Infantes De España, 4</t>
  </si>
  <si>
    <t>976 56 01 25</t>
  </si>
  <si>
    <t>sfamilia@csafa.com</t>
  </si>
  <si>
    <t>Vía Ibérica, 25</t>
  </si>
  <si>
    <t>976 56 32 38</t>
  </si>
  <si>
    <t>Ctra. De Valencia, Km. 8,5</t>
  </si>
  <si>
    <t>976 50 52 23</t>
  </si>
  <si>
    <t>secretaria@britanico-aragon.edu</t>
  </si>
  <si>
    <t>Urb. Torres San Lamberto, 58</t>
  </si>
  <si>
    <t>976 34 03 21</t>
  </si>
  <si>
    <t>secretaria@colegioaleman.com</t>
  </si>
  <si>
    <t>Cl. La Iglesia, 30</t>
  </si>
  <si>
    <t>976 57 03 22</t>
  </si>
  <si>
    <t>laconcepcion@colegiosfec.com</t>
  </si>
  <si>
    <t>Cl. Santa Inés, 3</t>
  </si>
  <si>
    <t>976 43 66 00</t>
  </si>
  <si>
    <t>direccionsecundaria.zaragoza@fefcoll.org</t>
  </si>
  <si>
    <t>Cl. Monzón, 27</t>
  </si>
  <si>
    <t>976 27 37 62</t>
  </si>
  <si>
    <t>secretaria@elbuenpastorzaragoza.net</t>
  </si>
  <si>
    <t>Cl. Sevilla, 19</t>
  </si>
  <si>
    <t>976 27 49 00</t>
  </si>
  <si>
    <t>calasanciozgz@escolapiosemaus.org</t>
  </si>
  <si>
    <t>Cl. Teniente Coronel Valenzuela, 2</t>
  </si>
  <si>
    <t>976 22 38 86</t>
  </si>
  <si>
    <t>escolapiascalasanz@planalfa.es</t>
  </si>
  <si>
    <t>Pza. San Francisco, 15</t>
  </si>
  <si>
    <t>976 79 11 30</t>
  </si>
  <si>
    <t>colegio@xavierre.com</t>
  </si>
  <si>
    <t>Cl. Moret, 4</t>
  </si>
  <si>
    <t>976 22 32 11</t>
  </si>
  <si>
    <t>cantin@cantinygamboa.com</t>
  </si>
  <si>
    <t>Cl. Lagasca, 25-27</t>
  </si>
  <si>
    <t>976 30 61 00</t>
  </si>
  <si>
    <t>administracion@colegiomontessori.com</t>
  </si>
  <si>
    <t>Cl. Bilbao, 10</t>
  </si>
  <si>
    <t>976 22 18 63</t>
  </si>
  <si>
    <t>secretaria@ciamariaz.org</t>
  </si>
  <si>
    <t>Avda. Academia General Militar, 80</t>
  </si>
  <si>
    <t>976 51 44 22</t>
  </si>
  <si>
    <t>cristorey@escolapiosemaus.org</t>
  </si>
  <si>
    <t>976 39 66 19</t>
  </si>
  <si>
    <t>donbosco@colegiodonbosco.es</t>
  </si>
  <si>
    <t>Cami. Fuente De La Junquera, 21</t>
  </si>
  <si>
    <t>976 56 50.00</t>
  </si>
  <si>
    <t>Cl. Conde De Aranda, 2</t>
  </si>
  <si>
    <t>976 44 02 22</t>
  </si>
  <si>
    <t>dirtitularepz@escolapiosemaus.org</t>
  </si>
  <si>
    <t>Cami. De Miraflores, 23</t>
  </si>
  <si>
    <t>976 37 10 68</t>
  </si>
  <si>
    <t>miraflores@fe-escolapias.org</t>
  </si>
  <si>
    <t>Cl. Enrique De Ossó, 2-4</t>
  </si>
  <si>
    <t>976 33 18 38</t>
  </si>
  <si>
    <t>direcciongeneral@eossozaragoza.escuelateresiana.com</t>
  </si>
  <si>
    <t>Vía Hispanidad, 91-93</t>
  </si>
  <si>
    <t>976 33 17 64</t>
  </si>
  <si>
    <t>info@zaragoza.colegiosclaretianas.org</t>
  </si>
  <si>
    <t>976 33 35 24</t>
  </si>
  <si>
    <t>direccion@colegiohijasdesanjose.com</t>
  </si>
  <si>
    <t>Cl. Concepción, 8-10</t>
  </si>
  <si>
    <t>976 41 63 14</t>
  </si>
  <si>
    <t>cinmaculadazgz@telefonica.net</t>
  </si>
  <si>
    <t>Cl. Mornés, 14</t>
  </si>
  <si>
    <t>976 27 27 50</t>
  </si>
  <si>
    <t>Cl. Maestro Estremiana, 3 Y 5</t>
  </si>
  <si>
    <t>976 27 96 06</t>
  </si>
  <si>
    <t>lamilagrosaz@lamilagrosaz.e.telefonica.net</t>
  </si>
  <si>
    <t>Avda. Cesáreo Alierta, 72</t>
  </si>
  <si>
    <t>976 41 00 77</t>
  </si>
  <si>
    <t>direccionsec@agustingerico.com</t>
  </si>
  <si>
    <t>Cl. Madre Vedruna, 15</t>
  </si>
  <si>
    <t>976 22 14 39</t>
  </si>
  <si>
    <t>nscarmen@colegiosfec.com</t>
  </si>
  <si>
    <t>Cl. Santa Inés, 1</t>
  </si>
  <si>
    <t>976 43 05 05</t>
  </si>
  <si>
    <t>elcarmenysanjosezgz@gmail.com</t>
  </si>
  <si>
    <t>P.º De Ruiseñores, 1</t>
  </si>
  <si>
    <t>976 27 65 83</t>
  </si>
  <si>
    <t>Cl. María Auxiliadora, 57</t>
  </si>
  <si>
    <t>976 30 68 78</t>
  </si>
  <si>
    <t>secretaria.zaragoza@salesianos.edu</t>
  </si>
  <si>
    <t>CAMI. DE PINSEQUE, 37-39</t>
  </si>
  <si>
    <t>976 34 80 95</t>
  </si>
  <si>
    <t>infosecretaria@tpilarzaragoza.escuelateresiana.com</t>
  </si>
  <si>
    <t>Cl. Rafael Alberti, 5</t>
  </si>
  <si>
    <t>976 51 96 55</t>
  </si>
  <si>
    <t>secretaria@elpilarmaristas.org</t>
  </si>
  <si>
    <t>P.º Ruiseñores, 28</t>
  </si>
  <si>
    <t>976 27 64 92</t>
  </si>
  <si>
    <t>Cami. Del Vado, 7-9</t>
  </si>
  <si>
    <t>976 20 22 53</t>
  </si>
  <si>
    <t>P.º De La Mina, 4 - 10</t>
  </si>
  <si>
    <t>976 22 48 64</t>
  </si>
  <si>
    <t>secretaria.z@corazonistas.com</t>
  </si>
  <si>
    <t>Cl. Poeta Pablo Neruda, 35</t>
  </si>
  <si>
    <t>976 46 62 82</t>
  </si>
  <si>
    <t>scjesusz@planalfa.es</t>
  </si>
  <si>
    <t>Cl. José Galiay, 11</t>
  </si>
  <si>
    <t>976 41 63 06</t>
  </si>
  <si>
    <t>lsmontemolin@lasalle.es</t>
  </si>
  <si>
    <t>Cami. De Las Torres, 79-89</t>
  </si>
  <si>
    <t>976 22 48 44</t>
  </si>
  <si>
    <t>Cl. Fray Julián Garás, 1</t>
  </si>
  <si>
    <t>976 38 51 55</t>
  </si>
  <si>
    <t>direccion@ccsanantoniodepadua.com</t>
  </si>
  <si>
    <t>Cl. San Vicente De Paúl, 31</t>
  </si>
  <si>
    <t>976 29 15 25</t>
  </si>
  <si>
    <t>svpaulz@planalfa.es</t>
  </si>
  <si>
    <t>976 38 58 11</t>
  </si>
  <si>
    <t>Cl. Sagitario, 5</t>
  </si>
  <si>
    <t>976 75 37 30</t>
  </si>
  <si>
    <t>976 25 87 87</t>
  </si>
  <si>
    <t>CL. Santa María Reina, 2</t>
  </si>
  <si>
    <t>976 56 99 62</t>
  </si>
  <si>
    <t>secretaria@colegiosantamariareina.org</t>
  </si>
  <si>
    <t>Cl. Azoque, 33</t>
  </si>
  <si>
    <t>976 22 26 99</t>
  </si>
  <si>
    <t>dirgeneral.zaragoza@fesd.es</t>
  </si>
  <si>
    <t>Cl. Amistad, 6</t>
  </si>
  <si>
    <t>976 42 49 47</t>
  </si>
  <si>
    <t>odsds@planalfa.es</t>
  </si>
  <si>
    <t>Cl. Venecia, 12-16</t>
  </si>
  <si>
    <t>976 27 12 05</t>
  </si>
  <si>
    <t>colegiovillacruz@colegiovillacruz.com</t>
  </si>
  <si>
    <t>Cl. Padre Chaminade, 6</t>
  </si>
  <si>
    <t>976 41 43 00</t>
  </si>
  <si>
    <t>secretaria@bajoaragon-marianistas.org</t>
  </si>
  <si>
    <t>Cl. Pedro Iv El Ceremonioso, 1</t>
  </si>
  <si>
    <t>976 56 20 17</t>
  </si>
  <si>
    <t>CTRA. DEL AEROPUERTO, 275</t>
  </si>
  <si>
    <t>976 30 03 36</t>
  </si>
  <si>
    <t>colegio@juandelanuza.org</t>
  </si>
  <si>
    <t>Cl. Padre Arrupe, 13</t>
  </si>
  <si>
    <t>976 35 34 00</t>
  </si>
  <si>
    <t>colegio@jesuitaszaragoza.es</t>
  </si>
  <si>
    <t>Avda. De Movera, 147</t>
  </si>
  <si>
    <t>976 57 30 30</t>
  </si>
  <si>
    <t>educacion@colegioingleszaragoza.org</t>
  </si>
  <si>
    <t>Juan Pablo II, 58</t>
  </si>
  <si>
    <t>976 75 12 59</t>
  </si>
  <si>
    <t>director.zm@corazonistas.com</t>
  </si>
  <si>
    <t>Zuera</t>
  </si>
  <si>
    <t>976 68 00 44</t>
  </si>
  <si>
    <t>direccion@sangabriel.es</t>
  </si>
  <si>
    <t>Centro Privado de Educación Infantil y Formación Profesional</t>
  </si>
  <si>
    <t>Avda. Diagonal, 30</t>
  </si>
  <si>
    <t>876 76 88 00</t>
  </si>
  <si>
    <t>gerencia@plazafantasia.com</t>
  </si>
  <si>
    <t>Cl. Isla De Yerba, 12</t>
  </si>
  <si>
    <t>Cl. Andrés Piquer, 5</t>
  </si>
  <si>
    <t>976 55 12 50</t>
  </si>
  <si>
    <t>colegio@lasallefranciscanas.com</t>
  </si>
  <si>
    <t>Cl. Antonio Machado, 18</t>
  </si>
  <si>
    <t>976 68 01 16</t>
  </si>
  <si>
    <t>nspilarzuera@gmail.com</t>
  </si>
  <si>
    <t>Centro Privado de Educación Primaria</t>
  </si>
  <si>
    <t>Cl. Cataluña, S/N</t>
  </si>
  <si>
    <t>976 77 11 37</t>
  </si>
  <si>
    <t>976771137@telefonica.net</t>
  </si>
  <si>
    <t>Cl. Alicante, 3 - 11</t>
  </si>
  <si>
    <t>976 27 26 23</t>
  </si>
  <si>
    <t>direccion@colegiorigel.es</t>
  </si>
  <si>
    <t>Cl. Florencio Jardiel, 1</t>
  </si>
  <si>
    <t>976 29 82 73</t>
  </si>
  <si>
    <t>Centro Privado de Educación Primaria y Secundaria</t>
  </si>
  <si>
    <t>P.º Reyes De Aragón, 21</t>
  </si>
  <si>
    <t>976 56 22 67</t>
  </si>
  <si>
    <t>montearagon@fomento.edu</t>
  </si>
  <si>
    <t>Almunia de Doña Godina (La)</t>
  </si>
  <si>
    <t>Cl. María Auxiliadora, 12</t>
  </si>
  <si>
    <t>976 81 24 20</t>
  </si>
  <si>
    <t>secretaria.laalmunia@salesianos.edu</t>
  </si>
  <si>
    <t>Cl. Santa Teresa De Jesús, 23</t>
  </si>
  <si>
    <t>976 30 60 60</t>
  </si>
  <si>
    <t>direccion.granvia@lasalle.es</t>
  </si>
  <si>
    <t>Cl. Violeta Parra, 9</t>
  </si>
  <si>
    <t>976 46 65 99</t>
  </si>
  <si>
    <t>infoces@svalero.es</t>
  </si>
  <si>
    <t>CAMI. FUENTE DE LA JUNQUERA, 21</t>
  </si>
  <si>
    <t>976 56 50 00</t>
  </si>
  <si>
    <t>Cl. Ramón Y Cajal, 10</t>
  </si>
  <si>
    <t>976 61 13 74</t>
  </si>
  <si>
    <t>centroalaun@alaun.es</t>
  </si>
  <si>
    <t>Polígono Mediavega, 2-3</t>
  </si>
  <si>
    <t>Carretera A-127, km 37</t>
  </si>
  <si>
    <t>976 66 14 56</t>
  </si>
  <si>
    <t>boalares@efasdearagon.es</t>
  </si>
  <si>
    <t>Mequinenza</t>
  </si>
  <si>
    <t>Ctra. De Fraga, S/N</t>
  </si>
  <si>
    <t>974 46 42 11</t>
  </si>
  <si>
    <t>colegiosantaagatoclia@gmail.com</t>
  </si>
  <si>
    <t>Pinseque</t>
  </si>
  <si>
    <t>CL. PUENTE JUBO, S/N</t>
  </si>
  <si>
    <t>976 61 71 55</t>
  </si>
  <si>
    <t>lanoria@efasdearagon.org</t>
  </si>
  <si>
    <t>Villanueva de Gállego</t>
  </si>
  <si>
    <t>Cl. Isaac Newton, 1 - Parcela 15</t>
  </si>
  <si>
    <t>976 74 06 26</t>
  </si>
  <si>
    <t>jandres@fundacionlaboral.org</t>
  </si>
  <si>
    <t>Avda. Tenor Fleta, 57 (Pasaje)</t>
  </si>
  <si>
    <t>976 48 62 71</t>
  </si>
  <si>
    <t>ciclos@izquierdofp.es</t>
  </si>
  <si>
    <t>Cl. Gran Via, 11</t>
  </si>
  <si>
    <t>976 22 61 44</t>
  </si>
  <si>
    <t>centro@plusultraformacion.com</t>
  </si>
  <si>
    <t>Cl. Conde De Aranda, 7-9</t>
  </si>
  <si>
    <t>976 44 16 99</t>
  </si>
  <si>
    <t>info@academiamarco.com</t>
  </si>
  <si>
    <t>Cl. Condes De Aragón, 9</t>
  </si>
  <si>
    <t>976 35 48 80</t>
  </si>
  <si>
    <t>AVDA. RAMÓN SAÍNZ DE VARANDA 1-3</t>
  </si>
  <si>
    <t>976 52 27 41</t>
  </si>
  <si>
    <t>info@cpasalduie.com</t>
  </si>
  <si>
    <t>976 55 03 65</t>
  </si>
  <si>
    <t>secretaria@fpvalledetena.com</t>
  </si>
  <si>
    <t>Cl. Padre Manjón, 38-40</t>
  </si>
  <si>
    <t>976 33 11 88</t>
  </si>
  <si>
    <t>Cl. Eduardo Jimeno Correas, S/N</t>
  </si>
  <si>
    <t>976 70 05 00</t>
  </si>
  <si>
    <t>info@centroformacion.ugt.org</t>
  </si>
  <si>
    <t>976 10 64 51</t>
  </si>
  <si>
    <t>CL. LAGASCA, 25-27</t>
  </si>
  <si>
    <t>administracion@fundacionmontessori.com</t>
  </si>
  <si>
    <t>C/ Gran Vía, 22</t>
  </si>
  <si>
    <t>976 68 03 70</t>
  </si>
  <si>
    <t>Centro Privado Integrado de Formación Profesional</t>
  </si>
  <si>
    <t>Cl. Tomás Anzano,1</t>
  </si>
  <si>
    <t>976 75 37 18</t>
  </si>
  <si>
    <t>admisaz@lasalle.es</t>
  </si>
  <si>
    <t>Cariñena</t>
  </si>
  <si>
    <t>Daroca</t>
  </si>
  <si>
    <t>Fuentes de Ebro</t>
  </si>
  <si>
    <t>Cl. Santo Dominguito De Val, S/N</t>
  </si>
  <si>
    <t>976 29 64 91</t>
  </si>
  <si>
    <t>cpeacarzaragoza@educa.aragon.es</t>
  </si>
  <si>
    <t>976 27 88 86</t>
  </si>
  <si>
    <t>cpeaccazaragoza@educa.aragon.es</t>
  </si>
  <si>
    <t>Cl. Balbino Orensanz, 3-5</t>
  </si>
  <si>
    <t>976 47 41 29</t>
  </si>
  <si>
    <t>cpljozaragoza@educa.aragon.es</t>
  </si>
  <si>
    <t>ceiparcosur@educa.aragon.es</t>
  </si>
  <si>
    <t>C/ El Jeque Blanco</t>
  </si>
  <si>
    <t>Avda. de la Policía Local, s/n</t>
  </si>
  <si>
    <t>Movera</t>
  </si>
  <si>
    <t>Ctra. Pastriz, Km. 3,6</t>
  </si>
  <si>
    <t>976 58 62 84</t>
  </si>
  <si>
    <t>cpifpmovera@educa.aragon.es</t>
  </si>
  <si>
    <t>Cl. Jarque De Moncayo, 10</t>
  </si>
  <si>
    <t>976 30 08 04</t>
  </si>
  <si>
    <t>cpilosenlaces@educa.aragon.es</t>
  </si>
  <si>
    <t>Corona de Aragón, 35</t>
  </si>
  <si>
    <t>976 467 000</t>
  </si>
  <si>
    <t>cpifpcorona@educa.aragon.es</t>
  </si>
  <si>
    <t>Ainzón</t>
  </si>
  <si>
    <t>CL. Demetrio Galán Bergua s/n</t>
  </si>
  <si>
    <t>cpainzon@educa.aragon.es</t>
  </si>
  <si>
    <t>Avda. De La Jarea, S/N</t>
  </si>
  <si>
    <t>cpalagon@educa.aragon.es</t>
  </si>
  <si>
    <t>Alfajarín</t>
  </si>
  <si>
    <t>Cl. La Portaza, 50</t>
  </si>
  <si>
    <t>976 10 01 35</t>
  </si>
  <si>
    <t>cpalfajarin@educa.aragon.es</t>
  </si>
  <si>
    <t>Alfamén</t>
  </si>
  <si>
    <t>Ctra. De Longares, 57</t>
  </si>
  <si>
    <t>cpalfamen@educa.aragon.es</t>
  </si>
  <si>
    <t>Alhama de Aragón</t>
  </si>
  <si>
    <t>AVDA. ARAGÓN, 19</t>
  </si>
  <si>
    <t>976 84 00 24</t>
  </si>
  <si>
    <t>cpalhama@educa.aragon.es</t>
  </si>
  <si>
    <t>Almonacid de la Sierra</t>
  </si>
  <si>
    <t>Cl. San Nicolás De Tolentino, 2</t>
  </si>
  <si>
    <t>976 62 70 02</t>
  </si>
  <si>
    <t>cpalmonacids@educa.aragon.es</t>
  </si>
  <si>
    <t>C/ Carra La Hilera, s/n</t>
  </si>
  <si>
    <t>976 81 21 99</t>
  </si>
  <si>
    <t>cpalmunia@educa.aragon.es</t>
  </si>
  <si>
    <t>976 81 35 97</t>
  </si>
  <si>
    <t>ceipflorianrey@educa.aragon.es</t>
  </si>
  <si>
    <t>Alpartir</t>
  </si>
  <si>
    <t>CL. CAMINO DE ALMONACID S/N</t>
  </si>
  <si>
    <t>976 81 30 01</t>
  </si>
  <si>
    <t>Ateca</t>
  </si>
  <si>
    <t>976 84 20 69</t>
  </si>
  <si>
    <t>cpvpateca@educa.aragon.es</t>
  </si>
  <si>
    <t>Cl. El Ferial, 6</t>
  </si>
  <si>
    <t>976 83 03 16</t>
  </si>
  <si>
    <t>cpbelchite@educa.aragon.es</t>
  </si>
  <si>
    <t>976 86 72 17</t>
  </si>
  <si>
    <t>cpcbborja@educa.aragon.es</t>
  </si>
  <si>
    <t>Brea de Aragón</t>
  </si>
  <si>
    <t>CL. CAYO VELA, 7</t>
  </si>
  <si>
    <t>976 82 43 33</t>
  </si>
  <si>
    <t>cpbrea@educa.aragon.es</t>
  </si>
  <si>
    <t>Cadrete</t>
  </si>
  <si>
    <t>CL. Miguel Servet,3</t>
  </si>
  <si>
    <t>Ctra. De Valencia, S/N</t>
  </si>
  <si>
    <t>976 88 16 52</t>
  </si>
  <si>
    <t>cpbgcalatayud@educa.aragon.es</t>
  </si>
  <si>
    <t>Cl. Santander-Mediterráneo, S/N</t>
  </si>
  <si>
    <t>976 88 26 96</t>
  </si>
  <si>
    <t>cpfgcalatayud@educa.aragon.es</t>
  </si>
  <si>
    <t>Cl. Puerta De Soria, 35</t>
  </si>
  <si>
    <t>976 88 16 71</t>
  </si>
  <si>
    <t>cpsmcalatayud@educa.aragon.es</t>
  </si>
  <si>
    <t>Cl. Aragón, S/N</t>
  </si>
  <si>
    <t>976 88 17 43</t>
  </si>
  <si>
    <t>cpabcalatayud@educa.aragon.es</t>
  </si>
  <si>
    <t>Calatorao</t>
  </si>
  <si>
    <t>Paseo Bruno Solano, 2</t>
  </si>
  <si>
    <t>976 60 73 67</t>
  </si>
  <si>
    <t>cpdjbcalatorao@educa.aragon.es</t>
  </si>
  <si>
    <t>CL. SAINT PIERRE D' OLÈRON, 12</t>
  </si>
  <si>
    <t>976 62 08 96</t>
  </si>
  <si>
    <t>cpcarinena@educa.aragon.es</t>
  </si>
  <si>
    <t>976 50 04 84</t>
  </si>
  <si>
    <t>cpaeszaragoza@educa.aragon.es</t>
  </si>
  <si>
    <t>Cl. Galicia, 2</t>
  </si>
  <si>
    <t>cprmuzaragoza@educa.aragon.es</t>
  </si>
  <si>
    <t>CL. Cádiz, 12</t>
  </si>
  <si>
    <t>976 77 44 17</t>
  </si>
  <si>
    <t>cpamgzaragoza@educa.aragon.es</t>
  </si>
  <si>
    <t>Pza. Compromiso, 12</t>
  </si>
  <si>
    <t>976 63 05 69</t>
  </si>
  <si>
    <t>cpcccaspe@educa.aragon.es</t>
  </si>
  <si>
    <t>Cl. Glorieta Federico García Lorca, S/N</t>
  </si>
  <si>
    <t>976 63 20 28</t>
  </si>
  <si>
    <t>cpalcaspe@educa.aragon.es</t>
  </si>
  <si>
    <t>Chiprana</t>
  </si>
  <si>
    <t>Cl. Lucio Fabio Severo, S/N</t>
  </si>
  <si>
    <t>976 63 72 50</t>
  </si>
  <si>
    <t>cpchiprana@educa.aragon.es</t>
  </si>
  <si>
    <t>Cl. Ramón Y Cajal, 53</t>
  </si>
  <si>
    <t>976 46 32 95</t>
  </si>
  <si>
    <t>cpcuarte@educa.aragon.es</t>
  </si>
  <si>
    <t>FORO ROMANO S/N</t>
  </si>
  <si>
    <t>ceipfororomano@educa.aragon.es</t>
  </si>
  <si>
    <t>CL Francia, s/n</t>
  </si>
  <si>
    <t>876 261 091</t>
  </si>
  <si>
    <t>ceipcuartetres@educa.aragon.es</t>
  </si>
  <si>
    <t>Calle Barranco de Luzbel s/n</t>
  </si>
  <si>
    <t>976 80 08 79</t>
  </si>
  <si>
    <t>cpscdaroca@educa.aragon.es</t>
  </si>
  <si>
    <t>Paseo de la Constitución 38</t>
  </si>
  <si>
    <t>976 66 15 11</t>
  </si>
  <si>
    <t>cpcervantesejea@educa.aragon.es</t>
  </si>
  <si>
    <t>Cl. Alegría, S/N</t>
  </si>
  <si>
    <t>976 66 27 66</t>
  </si>
  <si>
    <t>cpfrejea@educa.aragon.es</t>
  </si>
  <si>
    <t>P.º CONSTITUCIÓN, 136</t>
  </si>
  <si>
    <t>976 66 13 23</t>
  </si>
  <si>
    <t>cpmeejea@educa.aragon.es</t>
  </si>
  <si>
    <t>Épila</t>
  </si>
  <si>
    <t>Cl. Ronda Diputación, S/N</t>
  </si>
  <si>
    <t>976 60 39 90</t>
  </si>
  <si>
    <t>cpepila@educa.aragon.es</t>
  </si>
  <si>
    <t>Escatrón</t>
  </si>
  <si>
    <t>Cl. Plano De San Javier, S/N</t>
  </si>
  <si>
    <t>976 17 00 95</t>
  </si>
  <si>
    <t>cpsjescatron@educa.aragon.es</t>
  </si>
  <si>
    <t>Fayón</t>
  </si>
  <si>
    <t>Cl. Heno, S/N</t>
  </si>
  <si>
    <t>976 63 56 92</t>
  </si>
  <si>
    <t>cpfayon@educa.aragon.es</t>
  </si>
  <si>
    <t>Cl. Agustina De Aragón, 1</t>
  </si>
  <si>
    <t>976 16 01 01</t>
  </si>
  <si>
    <t>cpgsfuentes@educa.aragon.es</t>
  </si>
  <si>
    <t>Gallur</t>
  </si>
  <si>
    <t>Cl. Miguel Servet, S/N</t>
  </si>
  <si>
    <t>976 86 48 45</t>
  </si>
  <si>
    <t>cpgallur@educa.aragon.es</t>
  </si>
  <si>
    <t>Avda. de la Jota, nº 7</t>
  </si>
  <si>
    <t>976 78 03 45</t>
  </si>
  <si>
    <t>cpgabzaragoza@educa.aragon.es</t>
  </si>
  <si>
    <t>Herrera de los Navarros</t>
  </si>
  <si>
    <t>Cl. Revés, 43</t>
  </si>
  <si>
    <t>976 14 31 06</t>
  </si>
  <si>
    <t>cpherrera@educa.aragon.es</t>
  </si>
  <si>
    <t>Illueca</t>
  </si>
  <si>
    <t>Avda. San Babil, S/N</t>
  </si>
  <si>
    <t>976 82 02 27</t>
  </si>
  <si>
    <t>cpbxillueca@educa.aragon.es</t>
  </si>
  <si>
    <t>Joyosa (La)</t>
  </si>
  <si>
    <t>Pza. De España, 1</t>
  </si>
  <si>
    <t>976 65 11 55</t>
  </si>
  <si>
    <t>cplajoyosa@educa.aragon.es</t>
  </si>
  <si>
    <t>Longares</t>
  </si>
  <si>
    <t>AVDA. de valencia s/n</t>
  </si>
  <si>
    <t>976 14 24 18</t>
  </si>
  <si>
    <t>cplongares@educa.aragon.es</t>
  </si>
  <si>
    <t>Maella</t>
  </si>
  <si>
    <t>CL. ZARAGOZA, 38</t>
  </si>
  <si>
    <t>976 63 80 65</t>
  </si>
  <si>
    <t>cpmaella@educa.aragon.es</t>
  </si>
  <si>
    <t>Mainar</t>
  </si>
  <si>
    <t>976 80 72 18</t>
  </si>
  <si>
    <t>cpmainar@educa.aragon.es</t>
  </si>
  <si>
    <t>Mallén</t>
  </si>
  <si>
    <t>Cl. Miraflores, S/N</t>
  </si>
  <si>
    <t>976 85 03 94</t>
  </si>
  <si>
    <t>cpcmmallen@educa.aragon.es</t>
  </si>
  <si>
    <t>976 12 42 11</t>
  </si>
  <si>
    <t>ceipsanroque@educa.aragon.es</t>
  </si>
  <si>
    <t>Cl. Río Jalón, S/N</t>
  </si>
  <si>
    <t>ceipmaria2@educa.aragon.es</t>
  </si>
  <si>
    <t>974 46 42 70</t>
  </si>
  <si>
    <t>cpmequinenza@educa.aragon.es</t>
  </si>
  <si>
    <t>Montañana</t>
  </si>
  <si>
    <t>Cl. Escuelas, 23</t>
  </si>
  <si>
    <t>cpharzaragoza@educa.aragon.es</t>
  </si>
  <si>
    <t>Monzalbarba</t>
  </si>
  <si>
    <t>Cl. Gaspar De Pex, 3</t>
  </si>
  <si>
    <t>976 78 58 28</t>
  </si>
  <si>
    <t>cpfvizaragoza@educa.aragon.es</t>
  </si>
  <si>
    <t>Morata de Jalón</t>
  </si>
  <si>
    <t>Cami. Baldío, S/N</t>
  </si>
  <si>
    <t>976 60 52 93</t>
  </si>
  <si>
    <t>cpmorataja@educa.aragon.es</t>
  </si>
  <si>
    <t>Pza. Mayor, 7</t>
  </si>
  <si>
    <t>976 58 64 33</t>
  </si>
  <si>
    <t>cppomovera@educa.aragon.es</t>
  </si>
  <si>
    <t>Cl. Río Gállego, 42</t>
  </si>
  <si>
    <t>976 57 44 95</t>
  </si>
  <si>
    <t>cpjpbzaragoza@educa.aragon.es</t>
  </si>
  <si>
    <t>Muela (La)</t>
  </si>
  <si>
    <t>Camino de las Banqueras nº 2</t>
  </si>
  <si>
    <t>cpgtlamuela@educa.aragon.es</t>
  </si>
  <si>
    <t>Novillas</t>
  </si>
  <si>
    <t>Camino de Mallén, 40</t>
  </si>
  <si>
    <t>976 86 11 97</t>
  </si>
  <si>
    <t>cpnovillas@educa.aragon.es</t>
  </si>
  <si>
    <t>Pastriz</t>
  </si>
  <si>
    <t>CNO. ACCESO DESDE FINAL AVDA. SANTA ANA</t>
  </si>
  <si>
    <t>976 58 30 49</t>
  </si>
  <si>
    <t>cppastriz@educa.aragon.es</t>
  </si>
  <si>
    <t>Pedrola</t>
  </si>
  <si>
    <t>976 61 52 81</t>
  </si>
  <si>
    <t>cppedrola@educa.aragon.es</t>
  </si>
  <si>
    <t>Peñaflor</t>
  </si>
  <si>
    <t>Cl. Francisco Gracia, 18</t>
  </si>
  <si>
    <t>976 15 42 91</t>
  </si>
  <si>
    <t>cppenaflor@educa.aragon.es</t>
  </si>
  <si>
    <t>Ramón y Cajal 60</t>
  </si>
  <si>
    <t>cppina@educa.aragon.es</t>
  </si>
  <si>
    <t>P.º De Los Estudiantes, S/N</t>
  </si>
  <si>
    <t>976 61 73 73</t>
  </si>
  <si>
    <t>cppinseque@educa.aragon.es</t>
  </si>
  <si>
    <t>Pradilla de Ebro</t>
  </si>
  <si>
    <t>976 86 02 16</t>
  </si>
  <si>
    <t>cppradilla@educa.aragon.es</t>
  </si>
  <si>
    <t>ROSALÍA DE CASTRO, 2</t>
  </si>
  <si>
    <t>976 45 55 86</t>
  </si>
  <si>
    <t>AVDA. CORTES DE ARAGÓN, 111</t>
  </si>
  <si>
    <t>cpreinoaragon@educa.aragon.es</t>
  </si>
  <si>
    <t>Quinto</t>
  </si>
  <si>
    <t>Cl. Don Quintín Debón, 1</t>
  </si>
  <si>
    <t>976 17 73 02</t>
  </si>
  <si>
    <t>cpquinto@educa.aragon.es</t>
  </si>
  <si>
    <t>Cl. Escuelas Nuevas, S/N</t>
  </si>
  <si>
    <t>976 61 83 56</t>
  </si>
  <si>
    <t>cpremolinos@educa.aragon.es</t>
  </si>
  <si>
    <t>Ricla</t>
  </si>
  <si>
    <t>CL. Joaquín Artigas Lausín, 2</t>
  </si>
  <si>
    <t>976 60 62 94</t>
  </si>
  <si>
    <t>cpricla@educa.aragon.es</t>
  </si>
  <si>
    <t>San Juan de Mozarrifar</t>
  </si>
  <si>
    <t>Cl. Alejandro Palomar, 21</t>
  </si>
  <si>
    <t>976 15 02 49</t>
  </si>
  <si>
    <t>cpaolzaragoza@educa.aragon.es</t>
  </si>
  <si>
    <t>CL. Huesca, 33</t>
  </si>
  <si>
    <t>cpsmateo@educa.aragon.es</t>
  </si>
  <si>
    <t>Santa Engracia</t>
  </si>
  <si>
    <t>Cl. Ronda De Mediodía, S/N</t>
  </si>
  <si>
    <t>976 85 68 09</t>
  </si>
  <si>
    <t>cpsengracia@educa.aragon.es</t>
  </si>
  <si>
    <t>Sástago</t>
  </si>
  <si>
    <t>Avda. Escuelas, 1-3</t>
  </si>
  <si>
    <t>976 17 81 00</t>
  </si>
  <si>
    <t>cpsastago@educa.aragon.es</t>
  </si>
  <si>
    <t>Sobradiel</t>
  </si>
  <si>
    <t>976 13 91 16</t>
  </si>
  <si>
    <t>cpsobradiel@educa.aragon.es</t>
  </si>
  <si>
    <t>Sos del Rey Católico</t>
  </si>
  <si>
    <t>Pza. De La Villa, 2</t>
  </si>
  <si>
    <t>948 88 82 02</t>
  </si>
  <si>
    <t>cpsos@educa.aragon.es</t>
  </si>
  <si>
    <t>976 64 06 14</t>
  </si>
  <si>
    <t>cpjctarazona@educa.aragon.es</t>
  </si>
  <si>
    <t>AVDA. LA PAZ, 10</t>
  </si>
  <si>
    <t>976 64 16 85</t>
  </si>
  <si>
    <t>cpcmtarazona@educa.aragon.es</t>
  </si>
  <si>
    <t>Tauste</t>
  </si>
  <si>
    <t>AVDA. OBISPO JOSÉ MARÍA CONGET, S/N</t>
  </si>
  <si>
    <t>976 85 41 92</t>
  </si>
  <si>
    <t>cpabtauste@educa.aragon.es</t>
  </si>
  <si>
    <t>Torres de Berrellén</t>
  </si>
  <si>
    <t>CL. GARFILÁN, 37</t>
  </si>
  <si>
    <t>cptorresb@educa.aragon.es</t>
  </si>
  <si>
    <t>Tosos</t>
  </si>
  <si>
    <t>Ctra. Cariñena, 12</t>
  </si>
  <si>
    <t>976 14 70 22</t>
  </si>
  <si>
    <t>cptosos@educa.aragon.es</t>
  </si>
  <si>
    <t>Undués de Lerda</t>
  </si>
  <si>
    <t>CL. Prado, 1-3</t>
  </si>
  <si>
    <t>ceipunduesdelerda@educa.aragon.es</t>
  </si>
  <si>
    <t>976 77 11 28</t>
  </si>
  <si>
    <t>cpmautebo@educa.aragon.es</t>
  </si>
  <si>
    <t>Cl. Rosalía De Castro, 40</t>
  </si>
  <si>
    <t>976 77 44 42</t>
  </si>
  <si>
    <t>cpieutebo@educa.aragon.es</t>
  </si>
  <si>
    <t>CL. Tenerife, s/n</t>
  </si>
  <si>
    <t>976 787 480</t>
  </si>
  <si>
    <t>cputebo3@educa.aragon.es</t>
  </si>
  <si>
    <t>CL. Pablo Ruiz Picasso 9</t>
  </si>
  <si>
    <t>976 46 25 39</t>
  </si>
  <si>
    <t>cputebo4@educa.aragon.es</t>
  </si>
  <si>
    <t>Cl. Calera, 30</t>
  </si>
  <si>
    <t>976 58 97 14</t>
  </si>
  <si>
    <t>cpmcazaragoza@educa.aragon.es</t>
  </si>
  <si>
    <t>Cl. Pirineos, 10</t>
  </si>
  <si>
    <t>976 18 01 78</t>
  </si>
  <si>
    <t>cpppvillanuevag@educa.aragon.es</t>
  </si>
  <si>
    <t>Villanueva de Huerva</t>
  </si>
  <si>
    <t>976 14 34 93</t>
  </si>
  <si>
    <t>ceipsanblas@educa.aragon.es</t>
  </si>
  <si>
    <t>Villarreal de Huerva</t>
  </si>
  <si>
    <t>Camino de La Estación,15</t>
  </si>
  <si>
    <t>976 80 72 19</t>
  </si>
  <si>
    <t>cpvillarrealh@educa.aragon.es</t>
  </si>
  <si>
    <t>Cami. Del Pilón, 150</t>
  </si>
  <si>
    <t>secretariacpjnt@educa.aragon.es</t>
  </si>
  <si>
    <t>Cl. La Iglesia, 61</t>
  </si>
  <si>
    <t>976 46 58 25</t>
  </si>
  <si>
    <t>cpgfazaragoza@educa.aragon.es</t>
  </si>
  <si>
    <t>CL. Alfonso Carlos Comín Ros, 2</t>
  </si>
  <si>
    <t>976 33 27 97</t>
  </si>
  <si>
    <t>cpamazaragoza@educa.aragon.es</t>
  </si>
  <si>
    <t>976 33 17 28</t>
  </si>
  <si>
    <t>cpamanzaragoza@educa.aragon.es</t>
  </si>
  <si>
    <t>976 35 23 38</t>
  </si>
  <si>
    <t>cpryozaragoza@educa.aragon.es</t>
  </si>
  <si>
    <t>Cl. Sobrarbe, 8</t>
  </si>
  <si>
    <t>976 29 38 12</t>
  </si>
  <si>
    <t>cpcdozaragoza@educa.aragon.es</t>
  </si>
  <si>
    <t>CL. MESONES DE ISUELA, 7</t>
  </si>
  <si>
    <t>976 27 56 28</t>
  </si>
  <si>
    <t>cpdmizaragoza@educa.aragon.es</t>
  </si>
  <si>
    <t>Cl San Vicente Ferrer, 2</t>
  </si>
  <si>
    <t>976 33 20 32</t>
  </si>
  <si>
    <t>cpfeczaragoza@educa.aragon.es</t>
  </si>
  <si>
    <t>Pza. de los Sitios, 4</t>
  </si>
  <si>
    <t>976 23 19 60</t>
  </si>
  <si>
    <t>cpgymzaragoza@educa.aragon.es</t>
  </si>
  <si>
    <t>CL. El Noticiero, 1</t>
  </si>
  <si>
    <t>976 34 53 42</t>
  </si>
  <si>
    <t>cpjbtzaragoza@educa.aragon.es</t>
  </si>
  <si>
    <t>Avda. De La Almozara, 58</t>
  </si>
  <si>
    <t>976 40 46 08</t>
  </si>
  <si>
    <t>976 23 55 65</t>
  </si>
  <si>
    <t>cpjcozaragoza@educa.aragon.es</t>
  </si>
  <si>
    <t>Cl. Duquesa Villahermosa, 58</t>
  </si>
  <si>
    <t>976 33 17 97</t>
  </si>
  <si>
    <t>cpjmmzaragoza@educa.aragon.es</t>
  </si>
  <si>
    <t>Cl. Leopoldo Romeo, 24</t>
  </si>
  <si>
    <t>976 42 58 70</t>
  </si>
  <si>
    <t>cpjsizaragoza@educa.aragon.es</t>
  </si>
  <si>
    <t>CL. JENARO CHECA, 25</t>
  </si>
  <si>
    <t>976 27 13 08</t>
  </si>
  <si>
    <t>cplvizaragoza@educa.aragon.es</t>
  </si>
  <si>
    <t>CL. DOCTOR IRANZO, 25</t>
  </si>
  <si>
    <t>976 41 59 07</t>
  </si>
  <si>
    <t>cpmfrzaragoza@educa.aragon.es</t>
  </si>
  <si>
    <t>Cl. Pantano De Yesa, 10</t>
  </si>
  <si>
    <t>976 51 43 35</t>
  </si>
  <si>
    <t>cpsbrzaragoza@educa.aragon.es</t>
  </si>
  <si>
    <t>Cl. Predicadores, 60</t>
  </si>
  <si>
    <t>976 44 07 03</t>
  </si>
  <si>
    <t>cpsdozaragoza@educa.aragon.es</t>
  </si>
  <si>
    <t>Cl. Eduardo Salvador Hernaz, 43</t>
  </si>
  <si>
    <t>976 41 12 17</t>
  </si>
  <si>
    <t>cpsjczaragoza@educa.aragon.es</t>
  </si>
  <si>
    <t>Cl. Valle De Zuriza, 1</t>
  </si>
  <si>
    <t>976 51 48 76</t>
  </si>
  <si>
    <t>cptjozaragoza@educa.aragon.es</t>
  </si>
  <si>
    <t>CL. JOSÉ GALIAY, 2</t>
  </si>
  <si>
    <t>976 41 39 97</t>
  </si>
  <si>
    <t>cpcarzaragoza@educa.aragon.es</t>
  </si>
  <si>
    <t>Paseo Calanda, 13</t>
  </si>
  <si>
    <t>976 53 19 38</t>
  </si>
  <si>
    <t>cpemczaragoza@educa.aragon.es</t>
  </si>
  <si>
    <t>CL. Pedro Arnal Cavero, 1</t>
  </si>
  <si>
    <t>976 39 91 38</t>
  </si>
  <si>
    <t>cphgizaragoza@educa.aragon.es</t>
  </si>
  <si>
    <t>Cl. Juan XXIII, 2</t>
  </si>
  <si>
    <t>976 33 74 78</t>
  </si>
  <si>
    <t>cpjxizaragoza@educa.aragon.es</t>
  </si>
  <si>
    <t>Cl. Pasaje Cigüeñas, 3</t>
  </si>
  <si>
    <t>976 42 33 00</t>
  </si>
  <si>
    <t>cptalzaragoza@educa.aragon.es</t>
  </si>
  <si>
    <t>Cl. Supervía, 29</t>
  </si>
  <si>
    <t>976 55 28 46</t>
  </si>
  <si>
    <t>cpbpazaragoza@educa.aragon.es</t>
  </si>
  <si>
    <t>Cl. Bonn, 7</t>
  </si>
  <si>
    <t>cplalzaragoza@educa.aragon.es</t>
  </si>
  <si>
    <t>Cl. Cañon De Añisclo, 8</t>
  </si>
  <si>
    <t>976 51 85 55</t>
  </si>
  <si>
    <t>cpellzaragoza@educa.aragon.es</t>
  </si>
  <si>
    <t>976 55 79 35</t>
  </si>
  <si>
    <t>cpcalzaragoza@educa.aragon.es</t>
  </si>
  <si>
    <t>Cl. Pedro Iii El Grande, 4</t>
  </si>
  <si>
    <t>976 30 65 92</t>
  </si>
  <si>
    <t>cpdazzaragoza@educa.aragon.es</t>
  </si>
  <si>
    <t>Cl. Pedro III El Grande, 5</t>
  </si>
  <si>
    <t>976 56 32 16</t>
  </si>
  <si>
    <t>cpcauzaragoza@educa.aragon.es</t>
  </si>
  <si>
    <t>Cl. Asín Y Palacios, 19</t>
  </si>
  <si>
    <t>976 56 08 75</t>
  </si>
  <si>
    <t>Cl. Teodora Lamadrid, 61</t>
  </si>
  <si>
    <t>976 34 48 65</t>
  </si>
  <si>
    <t>cprsozaragoza@educa.aragon.es</t>
  </si>
  <si>
    <t>Cl. Batalla De Lepanto, 40</t>
  </si>
  <si>
    <t>976 41 84 77</t>
  </si>
  <si>
    <t>cptrazaragoza@educa.aragon.es</t>
  </si>
  <si>
    <t>Avda.de Navarra,nº 141</t>
  </si>
  <si>
    <t>976 32 91 02</t>
  </si>
  <si>
    <t>cpjcazaragoza@educa.aragon.es</t>
  </si>
  <si>
    <t>Cl. Islas Canarias, 1</t>
  </si>
  <si>
    <t>976 73 45 00</t>
  </si>
  <si>
    <t>cpzalzaragoza@educa.aragon.es</t>
  </si>
  <si>
    <t>CL. Coso nº 214</t>
  </si>
  <si>
    <t>976 29 29 50</t>
  </si>
  <si>
    <t>cptenzaragoza@educa.aragon.es</t>
  </si>
  <si>
    <t>976 49 49 00</t>
  </si>
  <si>
    <t>cplfuzaragoza@educa.aragon.es</t>
  </si>
  <si>
    <t>Cl. Río Perejiles, 2</t>
  </si>
  <si>
    <t>976 57 28 38</t>
  </si>
  <si>
    <t>cpgarzaragoza@educa.aragon.es</t>
  </si>
  <si>
    <t>976 38 09 91</t>
  </si>
  <si>
    <t>cpmmozaragoza@educa.aragon.es</t>
  </si>
  <si>
    <t>CL. NTRA. SRA. DE LA OLIVA, 3</t>
  </si>
  <si>
    <t>976 38 23 09</t>
  </si>
  <si>
    <t>cprsvzaragoza@educa.aragon.es</t>
  </si>
  <si>
    <t>Parque Miraflores Nº 1</t>
  </si>
  <si>
    <t>976 49 31 05</t>
  </si>
  <si>
    <t>cpmirzaragoza@educa.aragon.es</t>
  </si>
  <si>
    <t>Cl. Pedro Lázaro, 18</t>
  </si>
  <si>
    <t>976 47 27 29</t>
  </si>
  <si>
    <t>cpleszaragoza@educa.aragon.es</t>
  </si>
  <si>
    <t>Cl. Marianela García Villas, 1</t>
  </si>
  <si>
    <t>976 30 00 11</t>
  </si>
  <si>
    <t>cpmonzaragoza@educa.aragon.es</t>
  </si>
  <si>
    <t>Cl. Antón García Abril, 39</t>
  </si>
  <si>
    <t>976 51 34 02</t>
  </si>
  <si>
    <t>cphmazaragoza@educa.aragon.es</t>
  </si>
  <si>
    <t>Cl. Océano Atlántico, 15</t>
  </si>
  <si>
    <t>976 32 98 98</t>
  </si>
  <si>
    <t>cphiszaragoza@educa.aragon.es</t>
  </si>
  <si>
    <t>Cl. Batalla De Arapiles, S/N</t>
  </si>
  <si>
    <t>976 44 35 77</t>
  </si>
  <si>
    <t>cppsazaragoza@educa.aragon.es</t>
  </si>
  <si>
    <t>976 51 70 21</t>
  </si>
  <si>
    <t>cprebzaragoza@educa.aragon.es</t>
  </si>
  <si>
    <t>Cl. Escultor Palao, 17</t>
  </si>
  <si>
    <t>976 31 46 20</t>
  </si>
  <si>
    <t>cpczazaragoza@educa.aragon.es</t>
  </si>
  <si>
    <t>CL. Valero Julián Ripol Urbano, 4</t>
  </si>
  <si>
    <t>976 51 21 11</t>
  </si>
  <si>
    <t>cpcarazaragoza@educa.aragon.es</t>
  </si>
  <si>
    <t>Avda. Vía Hispanidad, 68</t>
  </si>
  <si>
    <t>976 33 28 64</t>
  </si>
  <si>
    <t>cpabmzaragoza@educa.aragon.es</t>
  </si>
  <si>
    <t>Pza. Pedro Saputo, 7</t>
  </si>
  <si>
    <t>976 73 78 42</t>
  </si>
  <si>
    <t>cpjalzaragoza@educa.aragon.es</t>
  </si>
  <si>
    <t>CL. Julio García Condoy, 50</t>
  </si>
  <si>
    <t>976 732450</t>
  </si>
  <si>
    <t>cpavzaragoza@educa.aragon.es</t>
  </si>
  <si>
    <t>CL. EL COLOSO, 5</t>
  </si>
  <si>
    <t>976 10 63 88</t>
  </si>
  <si>
    <t>cppgzaragoza@educa.aragon.es</t>
  </si>
  <si>
    <t>CL. Tomás de Lezaún, 15</t>
  </si>
  <si>
    <t>976 75 69 25</t>
  </si>
  <si>
    <t>cpmontecanal@educa.aragon.es</t>
  </si>
  <si>
    <t>Eugenio Lucas nº 14</t>
  </si>
  <si>
    <t>976 79 94 99</t>
  </si>
  <si>
    <t>cpaarzaragoza@educa.aragon.es</t>
  </si>
  <si>
    <t>CL. DIECISÉIS DE JULIO, 46 (Bº STA.ISABEL)</t>
  </si>
  <si>
    <t>cpespartidero@educa.aragon.es</t>
  </si>
  <si>
    <t>Camino Juslibol 57</t>
  </si>
  <si>
    <t>976 74 35 16</t>
  </si>
  <si>
    <t>cpjuszaragoza@educa.aragon.es</t>
  </si>
  <si>
    <t>CL. Volver a Empezar, 7</t>
  </si>
  <si>
    <t>cpvaldespartera@educa.aragon.es</t>
  </si>
  <si>
    <t>CL. Molino de las Armas, nº 57</t>
  </si>
  <si>
    <t>976 47 88 41</t>
  </si>
  <si>
    <t>cpmarquesc@educa.aragon.es</t>
  </si>
  <si>
    <t>876 26 65 99</t>
  </si>
  <si>
    <t>cpmiralbueno@educa.aragon.es</t>
  </si>
  <si>
    <t>CL.San Juan Bautista de la Salle, 21</t>
  </si>
  <si>
    <t>cprdczaragoza@educa.aragon.es</t>
  </si>
  <si>
    <t>976 50 68 11</t>
  </si>
  <si>
    <t>CL. ALFONSO ZAPATER CERDÁN, S/N</t>
  </si>
  <si>
    <t>cpvadorrey@educa.aragon.es</t>
  </si>
  <si>
    <t>CL. Iñigo Manuel Marín Sancho nº 20</t>
  </si>
  <si>
    <t>876 26 31 00</t>
  </si>
  <si>
    <t>ceipjulioverne@educa.aragon.es</t>
  </si>
  <si>
    <t>CL. El Tambor de Hojalata, 6</t>
  </si>
  <si>
    <t>976 97 40 14</t>
  </si>
  <si>
    <t>Antonio Vivaldi, 7</t>
  </si>
  <si>
    <t>ceipzgzsur@educa.aragon.es</t>
  </si>
  <si>
    <t>Cl. Jorge Luna, 15</t>
  </si>
  <si>
    <t>976 68 01 14</t>
  </si>
  <si>
    <t>cpzuera@educa.aragon.es</t>
  </si>
  <si>
    <t>Aniñón</t>
  </si>
  <si>
    <t>Avda. Constitución, S/N</t>
  </si>
  <si>
    <t>976 89 61 28</t>
  </si>
  <si>
    <t>craaninon@educa.aragon.es</t>
  </si>
  <si>
    <t>Ariza</t>
  </si>
  <si>
    <t>Cl. Pilar, 12</t>
  </si>
  <si>
    <t>976 84 52 71</t>
  </si>
  <si>
    <t>craariza@educa.aragon.es</t>
  </si>
  <si>
    <t>Azuara</t>
  </si>
  <si>
    <t>Cl. Extramuros, 55-57</t>
  </si>
  <si>
    <t>976 83 40 88</t>
  </si>
  <si>
    <t>craazuara@educa.aragon.es</t>
  </si>
  <si>
    <t>Bujaraloz</t>
  </si>
  <si>
    <t>976 17 31 70</t>
  </si>
  <si>
    <t>crabujaraloz@educa.aragon.es</t>
  </si>
  <si>
    <t>Burgo de Ebro (El)</t>
  </si>
  <si>
    <t>CL. CRISTINA ALBERDI, S/N</t>
  </si>
  <si>
    <t>976 10 52 53</t>
  </si>
  <si>
    <t>craburgo@educa.aragon.es</t>
  </si>
  <si>
    <t>Erla</t>
  </si>
  <si>
    <t>976 69 41 61</t>
  </si>
  <si>
    <t>craerla@educa.aragon.es</t>
  </si>
  <si>
    <t>Fábara</t>
  </si>
  <si>
    <t>Avda. La Jota Aragonesa, S/N</t>
  </si>
  <si>
    <t>976 63 50 44</t>
  </si>
  <si>
    <t>crafabara@educa.aragon.es</t>
  </si>
  <si>
    <t>Figueruelas</t>
  </si>
  <si>
    <t>P.º La Nevería, S/N</t>
  </si>
  <si>
    <t>Frasno (El)</t>
  </si>
  <si>
    <t>Avda. Bardají, 42</t>
  </si>
  <si>
    <t>976 60 93 76</t>
  </si>
  <si>
    <t>craelfrasno@educa.aragon.es</t>
  </si>
  <si>
    <t>Fuendejalón</t>
  </si>
  <si>
    <t>Afueras s/n</t>
  </si>
  <si>
    <t>976 86 21 31</t>
  </si>
  <si>
    <t>crafuendejalon@educa.aragon.es</t>
  </si>
  <si>
    <t>Gelsa</t>
  </si>
  <si>
    <t>Cl. Buen Suceso, S/N</t>
  </si>
  <si>
    <t>976 17 66 26</t>
  </si>
  <si>
    <t>cragelsa@educa.aragon.es</t>
  </si>
  <si>
    <t>Gotor</t>
  </si>
  <si>
    <t>Cl. Convento, S/N</t>
  </si>
  <si>
    <t>Ibdes</t>
  </si>
  <si>
    <t>Cl. Puerta De La Aldea, S/N</t>
  </si>
  <si>
    <t>976 87 27 69</t>
  </si>
  <si>
    <t>craibdes@educa.aragon.es</t>
  </si>
  <si>
    <t>Leciñena</t>
  </si>
  <si>
    <t>Avda. Zaragoza, 84</t>
  </si>
  <si>
    <t>976 16 80 84</t>
  </si>
  <si>
    <t>cralecinena@educa.aragon.es</t>
  </si>
  <si>
    <t>Lumpiaque</t>
  </si>
  <si>
    <t>Cl. Muntadas, 3</t>
  </si>
  <si>
    <t>976 60 16 17</t>
  </si>
  <si>
    <t>cralumpiaque@educa.aragon.es</t>
  </si>
  <si>
    <t>Magallón</t>
  </si>
  <si>
    <t>Pza. Aragón, 12</t>
  </si>
  <si>
    <t>976 85 81 78</t>
  </si>
  <si>
    <t>cramagallon@educa.aragon.es</t>
  </si>
  <si>
    <t>Maluenda</t>
  </si>
  <si>
    <t>976 89 02 89</t>
  </si>
  <si>
    <t>cramaluenda@educa.aragon.es</t>
  </si>
  <si>
    <t>cramoros@educa.aragon.es</t>
  </si>
  <si>
    <t>Muel</t>
  </si>
  <si>
    <t>Cl. José Antonio, 24</t>
  </si>
  <si>
    <t>976 14 03 87</t>
  </si>
  <si>
    <t>craorba@educa.aragon.es</t>
  </si>
  <si>
    <t>Novallas</t>
  </si>
  <si>
    <t>CL. Serafín Villarroya Lahoz s/n</t>
  </si>
  <si>
    <t>976 19 81 49</t>
  </si>
  <si>
    <t>cranovallas@educa.aragon.es</t>
  </si>
  <si>
    <t>Paniza</t>
  </si>
  <si>
    <t>976 62 29 40</t>
  </si>
  <si>
    <t>crapaniza@educa.aragon.es</t>
  </si>
  <si>
    <t>Pinsoro</t>
  </si>
  <si>
    <t>Cl. Corneta, S/N</t>
  </si>
  <si>
    <t>976 67 38 52</t>
  </si>
  <si>
    <t>crapinsoro@educa.aragon.es</t>
  </si>
  <si>
    <t>Sabiñán</t>
  </si>
  <si>
    <t>Cl. San Roque, 24</t>
  </si>
  <si>
    <t>976 82 55 60</t>
  </si>
  <si>
    <t>crasabinan@educa.aragon.es</t>
  </si>
  <si>
    <t>Sádaba</t>
  </si>
  <si>
    <t>Avda. General Carlos De Castro, 1</t>
  </si>
  <si>
    <t>976 67 52 90</t>
  </si>
  <si>
    <t>crasadaba@educa.aragon.es</t>
  </si>
  <si>
    <t>Used</t>
  </si>
  <si>
    <t>CTRA. DE ATEA, S/N</t>
  </si>
  <si>
    <t>976 80 91 12</t>
  </si>
  <si>
    <t>craused@educa.aragon.es</t>
  </si>
  <si>
    <t>Villafranca de Ebro</t>
  </si>
  <si>
    <t>Avda. Zaragoza, 23</t>
  </si>
  <si>
    <t>976 16 71 83</t>
  </si>
  <si>
    <t>cravillafrancae@educa.aragon.es</t>
  </si>
  <si>
    <t>CL. MARÍA ZAMBRANO,5</t>
  </si>
  <si>
    <t>976 50 66 21</t>
  </si>
  <si>
    <t>eartezaragoza@educa.aragon.es</t>
  </si>
  <si>
    <t>Luceni</t>
  </si>
  <si>
    <t>976 63 02 08</t>
  </si>
  <si>
    <t>976 33 18 03</t>
  </si>
  <si>
    <t>AVDA. DE LA PORTALADA, 22</t>
  </si>
  <si>
    <t>976 61 60 80</t>
  </si>
  <si>
    <t>iesalagon@educa.aragon.es</t>
  </si>
  <si>
    <t>Cl. Carrera De La Hilera, S/N</t>
  </si>
  <si>
    <t>976 81 24 80</t>
  </si>
  <si>
    <t>iesalmunia@educa.aragon.es</t>
  </si>
  <si>
    <t>976 84 21 10</t>
  </si>
  <si>
    <t>iesateca@educa.aragon.es</t>
  </si>
  <si>
    <t>Cl. Capuchinos, 1</t>
  </si>
  <si>
    <t>976 86 73 68</t>
  </si>
  <si>
    <t>iesborja@educa.aragon.es</t>
  </si>
  <si>
    <t>P.º San Nicolás De Francia, 10</t>
  </si>
  <si>
    <t>976 88 10 15</t>
  </si>
  <si>
    <t>ieslchcalatayud@educa.aragon.es</t>
  </si>
  <si>
    <t>976 881 009</t>
  </si>
  <si>
    <t>iesejcalatayud@educa.aragon.es</t>
  </si>
  <si>
    <t>Avda. Del Ejército, S/N</t>
  </si>
  <si>
    <t>976 62 01 20</t>
  </si>
  <si>
    <t>iescarinena@educa.aragon.es</t>
  </si>
  <si>
    <t>Avenida de la Constitución, 31</t>
  </si>
  <si>
    <t>976 78 72 35</t>
  </si>
  <si>
    <t>iesasbcasetas@educa.aragon.es</t>
  </si>
  <si>
    <t>iescaspe@educa.aragon.es</t>
  </si>
  <si>
    <t>Cl. Barranco De Luzbel, S/N</t>
  </si>
  <si>
    <t>976 80 20 72</t>
  </si>
  <si>
    <t>iesdaroca@educa.aragon.es</t>
  </si>
  <si>
    <t>CL. MARIANO ALASTUEY, 26</t>
  </si>
  <si>
    <t>976 66 06 45</t>
  </si>
  <si>
    <t>P.º DE LA CONSTITUCIÓN, 122-124-126</t>
  </si>
  <si>
    <t>976 66 00 08</t>
  </si>
  <si>
    <t>iescvejea@educa.aragon.es</t>
  </si>
  <si>
    <t>Avda. De La Estación, 1</t>
  </si>
  <si>
    <t>976 81 70 90</t>
  </si>
  <si>
    <t>iesepila@educa.aragon.es</t>
  </si>
  <si>
    <t>Cl. Agustina De Aragón, S/N</t>
  </si>
  <si>
    <t>976 16 08 87</t>
  </si>
  <si>
    <t>iesfuentes@educa.aragon.es</t>
  </si>
  <si>
    <t>Cl. San Ildefonso, S/N</t>
  </si>
  <si>
    <t>976 82 25 44</t>
  </si>
  <si>
    <t>iesillueca@educa.aragon.es</t>
  </si>
  <si>
    <t>Avda. De La Libertad, 25</t>
  </si>
  <si>
    <t>976 86 14 09</t>
  </si>
  <si>
    <t>iesmallen@educa.aragon.es</t>
  </si>
  <si>
    <t>976 61 91 31</t>
  </si>
  <si>
    <t>iespedrola@educa.aragon.es</t>
  </si>
  <si>
    <t>Avda. de Pastriz 2</t>
  </si>
  <si>
    <t>976 107602</t>
  </si>
  <si>
    <t>ieslapuebla@educa.aragon.es</t>
  </si>
  <si>
    <t>Avda. La Paz, S/N</t>
  </si>
  <si>
    <t>976 64 29 15</t>
  </si>
  <si>
    <t>iestarazona@educa.aragon.es</t>
  </si>
  <si>
    <t>Avda. Del Pilar, S/N</t>
  </si>
  <si>
    <t>976 85 40 20</t>
  </si>
  <si>
    <t>iestauste@educa.aragon.es</t>
  </si>
  <si>
    <t>Cl. Las Fuentes, 14</t>
  </si>
  <si>
    <t>976 77 42 55</t>
  </si>
  <si>
    <t>iesutebo@educa.aragon.es</t>
  </si>
  <si>
    <t>Avda. Puerto Rico, 9-11</t>
  </si>
  <si>
    <t>Avda de los Estudiantes, 1</t>
  </si>
  <si>
    <t>976 57 24 26</t>
  </si>
  <si>
    <t>iesitazaragoza@educa.aragon.es</t>
  </si>
  <si>
    <t>P.º Reyes De Aragón, 20</t>
  </si>
  <si>
    <t>976 30 60 09</t>
  </si>
  <si>
    <t>iesvdpzaragoza@educa.aragon.es</t>
  </si>
  <si>
    <t>Cl. Corona De Aragón, 35</t>
  </si>
  <si>
    <t>976 46 70 00</t>
  </si>
  <si>
    <t>iescorzaragoza@educa.aragon.es</t>
  </si>
  <si>
    <t>Pº RUISEÑORES, 49-51</t>
  </si>
  <si>
    <t>976 25 93 83</t>
  </si>
  <si>
    <t>iesmsezaragoza@educa.aragon.es</t>
  </si>
  <si>
    <t>Cl. Jarque De Moncayo, 17</t>
  </si>
  <si>
    <t>976 33 38 78</t>
  </si>
  <si>
    <t>iespignatelli@educa.aragon.es</t>
  </si>
  <si>
    <t>Avda. Goya, 45</t>
  </si>
  <si>
    <t>976 35 82 22</t>
  </si>
  <si>
    <t>iesgoyzaragoza@educa.aragon.es</t>
  </si>
  <si>
    <t>Avda. Juan Carlos I, 11</t>
  </si>
  <si>
    <t>976 35 33 61</t>
  </si>
  <si>
    <t>iesjerzaragoza@educa.aragon.es</t>
  </si>
  <si>
    <t>Cl. Universidad, 2</t>
  </si>
  <si>
    <t>976 29 02 49</t>
  </si>
  <si>
    <t>iespluzaragoza@educa.aragon.es</t>
  </si>
  <si>
    <t>Cl. Juan Xxiii, 3</t>
  </si>
  <si>
    <t>976 33 64 33</t>
  </si>
  <si>
    <t>iesporzaragoza@educa.aragon.es</t>
  </si>
  <si>
    <t>CL. Sierra Vicor, 20</t>
  </si>
  <si>
    <t>976 44 00 28</t>
  </si>
  <si>
    <t>ieslbuzaragoza@educa.aragon.es</t>
  </si>
  <si>
    <t>Cl. San Vicente Ferrer, 6</t>
  </si>
  <si>
    <t>iesmmozaragoza@educa.aragon.es</t>
  </si>
  <si>
    <t>Cl. Cuarta Avenida, 13</t>
  </si>
  <si>
    <t>976 25 86 20</t>
  </si>
  <si>
    <t>iesjmbzaragoza@educa.aragon.es</t>
  </si>
  <si>
    <t>976 38 50 12</t>
  </si>
  <si>
    <t>iespagazaragoza@educa.aragon.es</t>
  </si>
  <si>
    <t>CL. RAMIRO DE ARAGÓN, 15</t>
  </si>
  <si>
    <t>976 34 76 90</t>
  </si>
  <si>
    <t>iesfazzaragoza@educa.aragon.es</t>
  </si>
  <si>
    <t>Cl. Islas Canarias, 5</t>
  </si>
  <si>
    <t>976 51 86 66</t>
  </si>
  <si>
    <t>iesavempace@educa.aragon.es</t>
  </si>
  <si>
    <t>Cl. Río Piedra, 4</t>
  </si>
  <si>
    <t>976 58 81 70</t>
  </si>
  <si>
    <t>iesrgazaragoza@educa.aragon.es</t>
  </si>
  <si>
    <t>CL. BATALLA DE LEPANTO, 30</t>
  </si>
  <si>
    <t>976 49 10 15</t>
  </si>
  <si>
    <t>iespsezaragoza@educa.aragon.es</t>
  </si>
  <si>
    <t>Cl. Vistabella, 8</t>
  </si>
  <si>
    <t>976 33 04 50</t>
  </si>
  <si>
    <t>iesmirzaragoza@educa.aragon.es</t>
  </si>
  <si>
    <t>Cl. Tomás Higuera, 60</t>
  </si>
  <si>
    <t>976 42 23 08</t>
  </si>
  <si>
    <t>iesfgczaragoza@educa.aragon.es</t>
  </si>
  <si>
    <t>Avda. De Navarra, 141</t>
  </si>
  <si>
    <t>976 32 42 00</t>
  </si>
  <si>
    <t>iesshezaragoza@educa.aragon.es</t>
  </si>
  <si>
    <t>CL. CINEASTA SEGUNDO DE CHOMÓN, 4</t>
  </si>
  <si>
    <t>976 52 53 02</t>
  </si>
  <si>
    <t>iestiemposmodernos@educa.aragon.es</t>
  </si>
  <si>
    <t>Andador Pilar Cuartero Molinero, 3</t>
  </si>
  <si>
    <t>976 52 75 00</t>
  </si>
  <si>
    <t>ieselazaragoza@educa.aragon.es</t>
  </si>
  <si>
    <t>Cl. Miguel Asso, 5</t>
  </si>
  <si>
    <t>976 47 59 66</t>
  </si>
  <si>
    <t>iesplozaragoza@educa.aragon.es</t>
  </si>
  <si>
    <t>Cl. París, 1</t>
  </si>
  <si>
    <t>976 28 19 43</t>
  </si>
  <si>
    <t>iesandzaragoza@educa.aragon.es</t>
  </si>
  <si>
    <t>976 73 21 25</t>
  </si>
  <si>
    <t>iesmimozaragoza@educa.aragon.es</t>
  </si>
  <si>
    <t>976 49 19 00</t>
  </si>
  <si>
    <t>iesmalzaragoza@educa.aragon.es</t>
  </si>
  <si>
    <t>P.º Isabel La Católica, 3</t>
  </si>
  <si>
    <t>976 40 20 04</t>
  </si>
  <si>
    <t>iesmcazaragoza@educa.aragon.es</t>
  </si>
  <si>
    <t>CL. RAMÓN PIGNATELLI, 102</t>
  </si>
  <si>
    <t>976 40 51 80</t>
  </si>
  <si>
    <t>iesryczaragoza@educa.aragon.es</t>
  </si>
  <si>
    <t>CL. Matilde Sangüesa, 53</t>
  </si>
  <si>
    <t>iesazuzaragoza@educa.aragon.es</t>
  </si>
  <si>
    <t>CL. Eugenio Lucas s/n</t>
  </si>
  <si>
    <t>976 506628</t>
  </si>
  <si>
    <t>iesparquegoya@educa.aragon.es</t>
  </si>
  <si>
    <t>CL. Isla del Tesoro, 14</t>
  </si>
  <si>
    <t>iesvaldespartera@educa.aragon.es</t>
  </si>
  <si>
    <t>Cl. Teniente Ortiz de Zarate, 26</t>
  </si>
  <si>
    <t>iespicarral@educa.aragon.es</t>
  </si>
  <si>
    <t>Cami. De San Juan, S/N</t>
  </si>
  <si>
    <t>976 68 03 41</t>
  </si>
  <si>
    <t>ieszuera@educa.aragon.es</t>
  </si>
  <si>
    <t>Ronda Zaragoza, S/N</t>
  </si>
  <si>
    <t>976 83 90 75</t>
  </si>
  <si>
    <t>iesbelchite@educa.aragon.es</t>
  </si>
  <si>
    <t>Cl. La Luna, S/N</t>
  </si>
  <si>
    <t>976 17 32 20</t>
  </si>
  <si>
    <t>iesbujaraloz@educa.aragon.es</t>
  </si>
  <si>
    <t>976 63 88 00</t>
  </si>
  <si>
    <t>iesmaella@educa.aragon.es</t>
  </si>
  <si>
    <t>974 46 50 73</t>
  </si>
  <si>
    <t>iesmequinenza@educa.aragon.es</t>
  </si>
  <si>
    <t>Paseo de Nuestra Señora del Carmen, s/n</t>
  </si>
  <si>
    <t>Avda. Pirineos, S/N</t>
  </si>
  <si>
    <t>976 67 54 25</t>
  </si>
  <si>
    <t>iessadaba@educa.aragon.es</t>
  </si>
  <si>
    <t>Cl. Luis Gracia, S/N</t>
  </si>
  <si>
    <t>976 17 21 92</t>
  </si>
  <si>
    <t>iessastago@educa.aragon.es</t>
  </si>
  <si>
    <t>iesvillanuevadegallego@educa.aragon.es</t>
  </si>
  <si>
    <t>Aragonés</t>
  </si>
  <si>
    <t>Catalán</t>
  </si>
  <si>
    <t>En cada uno de los ficheros que vayan a utilizar en su Centro, solamente se introducirá la información solicitada en los espacios habilitados</t>
  </si>
  <si>
    <t>en caso de detectar que alguno es incorrecto (si se modifica alguno de estos campos se pierde la fórmula que localiza el valor del campo automáticamente).</t>
  </si>
  <si>
    <t>Color naranja:</t>
  </si>
  <si>
    <t xml:space="preserve">Color verde: </t>
  </si>
  <si>
    <r>
      <t>Color amarillo:</t>
    </r>
  </si>
  <si>
    <r>
      <t xml:space="preserve">Los datos del centro </t>
    </r>
    <r>
      <rPr>
        <b/>
        <sz val="14"/>
        <rFont val="Arial"/>
        <family val="2"/>
      </rPr>
      <t>se completan automáticamente</t>
    </r>
    <r>
      <rPr>
        <sz val="14"/>
        <rFont val="Arial"/>
        <family val="2"/>
      </rPr>
      <t>, una vez introducido el código del mismo, y solo es necesario escribir en los campos correspondientes</t>
    </r>
  </si>
  <si>
    <t>ceipazcella@educa.aragon.es</t>
  </si>
  <si>
    <t>iesrcejea@educa.aragon.es</t>
  </si>
  <si>
    <t>colegio@mariarosamolas.com</t>
  </si>
  <si>
    <t>director@colegioromareda.com</t>
  </si>
  <si>
    <t>ceipcatalinadearagon@educa.aragon.es</t>
  </si>
  <si>
    <t>Control de errores</t>
  </si>
  <si>
    <t>Si el número de evaluados en cada grupo no coincide con la suma de las diferentes calificaciones en las siguientes áreas,</t>
  </si>
  <si>
    <t>Si no coincide la suma se presenta un mensaje de error en una celda combinada que abarca todas las filas del bloque de</t>
  </si>
  <si>
    <r>
      <t xml:space="preserve">se presenta un texto de error en la celda de la fila correspondiente al área, a partir de la columna </t>
    </r>
    <r>
      <rPr>
        <b/>
        <sz val="14"/>
        <rFont val="Arial"/>
        <family val="2"/>
      </rPr>
      <t>AI</t>
    </r>
    <r>
      <rPr>
        <sz val="14"/>
        <rFont val="Arial"/>
        <family val="2"/>
      </rPr>
      <t>:</t>
    </r>
  </si>
  <si>
    <r>
      <t xml:space="preserve">"primeras lenguas extranjeras" o "religiones", a partir de la columna </t>
    </r>
    <r>
      <rPr>
        <b/>
        <sz val="14"/>
        <rFont val="Arial"/>
        <family val="2"/>
      </rPr>
      <t>AI</t>
    </r>
    <r>
      <rPr>
        <sz val="14"/>
        <rFont val="Arial"/>
        <family val="2"/>
      </rPr>
      <t>.</t>
    </r>
  </si>
  <si>
    <t>En las "segundas lenguas extranjeras", así como en "Aragonés" y "Catalán" el único control establecido es</t>
  </si>
  <si>
    <t>que la suma de las diferentes calificaciones no supere el número de evaluados.</t>
  </si>
  <si>
    <t>en bloque, de forma que la suma de las diferentes calificaciones en cada bloque coincide con el número de evaluados.</t>
  </si>
  <si>
    <t>o</t>
  </si>
  <si>
    <t>csantanafraga@gmail.com</t>
  </si>
  <si>
    <t>974 47 10 54</t>
  </si>
  <si>
    <t>974 48 04 62</t>
  </si>
  <si>
    <t>Cl. Santa Cruz, s/n</t>
  </si>
  <si>
    <t>Santa Cilia</t>
  </si>
  <si>
    <t>Cl. Mosen José Pardo Aso, 17</t>
  </si>
  <si>
    <t>ifaja@aragon.es</t>
  </si>
  <si>
    <t>lainmaculadaalcaniz@gmail.com</t>
  </si>
  <si>
    <t>terciarias@planalfa.es</t>
  </si>
  <si>
    <t>cplateruel@educa.aragon.es</t>
  </si>
  <si>
    <t>cracastellote@educa.aragon.es / craaguaviva@educa.aragon.es</t>
  </si>
  <si>
    <t>craalifara@educa.aragon.es</t>
  </si>
  <si>
    <t>santanaborja@telefonica.net</t>
  </si>
  <si>
    <t>santaanacaspe@planalfa.es</t>
  </si>
  <si>
    <t>Calle Pirineos, s/n</t>
  </si>
  <si>
    <t>titularzaragoza@salesianas.org</t>
  </si>
  <si>
    <t>administracion@mercedariaszaragoza.es</t>
  </si>
  <si>
    <t>colegio@lapurisimaysantonio.es</t>
  </si>
  <si>
    <t>secretaria@agustinoszaragoza.com</t>
  </si>
  <si>
    <t>titular@colegiosantaana.org</t>
  </si>
  <si>
    <t>secretaria@marianistas.net</t>
  </si>
  <si>
    <t>fpcondesdearagon@gmail.com</t>
  </si>
  <si>
    <t>CL. ASÍN Y PALACIOS, 18</t>
  </si>
  <si>
    <t>info@formacciona.com</t>
  </si>
  <si>
    <t>976 12 50 79</t>
  </si>
  <si>
    <t>cpicastilloqadrit@educa.aragon.es</t>
  </si>
  <si>
    <t>Av. del Cierzo, s/n</t>
  </si>
  <si>
    <t>976 87 69 19</t>
  </si>
  <si>
    <t>cpiparquevenecia@educa.aragon.es</t>
  </si>
  <si>
    <t>C/ La Isla del Tesoro, s/n</t>
  </si>
  <si>
    <t>cpisoledadpuertolas@educa.aragon.es</t>
  </si>
  <si>
    <t>976 62 60 60</t>
  </si>
  <si>
    <t>cpalpartir@educa.aragon.es</t>
  </si>
  <si>
    <t>976 78 88 46</t>
  </si>
  <si>
    <t>976 50 98 24</t>
  </si>
  <si>
    <t>ceipfigueruelas@educa.aragon.es</t>
  </si>
  <si>
    <t>976 57 53 25</t>
  </si>
  <si>
    <t>976 14 42 55</t>
  </si>
  <si>
    <t>cpalfinden@educa.aragon.es</t>
  </si>
  <si>
    <t>976 10 82 32</t>
  </si>
  <si>
    <t>Cl. Asunción Muro Tejero, 1</t>
  </si>
  <si>
    <t>976 65 31 10</t>
  </si>
  <si>
    <t>976 34 06 20</t>
  </si>
  <si>
    <t>976 43 35 95</t>
  </si>
  <si>
    <t>976 93 35 99</t>
  </si>
  <si>
    <t>976 39 96 85</t>
  </si>
  <si>
    <t>Santa Bárbara 3</t>
  </si>
  <si>
    <t>cragotor@educa.aragon.es, crajarque@educa.aragon.es</t>
  </si>
  <si>
    <t>San Agustín, 6</t>
  </si>
  <si>
    <t>976 65 12 40</t>
  </si>
  <si>
    <t>Villalengua</t>
  </si>
  <si>
    <t>Pza. Mayor, 16</t>
  </si>
  <si>
    <t>976 84 70 27</t>
  </si>
  <si>
    <t>C/LOARRE, S/N.</t>
  </si>
  <si>
    <t>iesmartinabescos@educa.aragon.es</t>
  </si>
  <si>
    <t>976 14 99 64</t>
  </si>
  <si>
    <t>ieslamuela@educa.aragon.es</t>
  </si>
  <si>
    <t>iestorredelosespejos@educa.aragon.es</t>
  </si>
  <si>
    <t>cefyca@aragon.es</t>
  </si>
  <si>
    <t xml:space="preserve">Se recuerda que toda la documentación referida en estas instrucciones está accesible en la página web del CEFyCA:  </t>
  </si>
  <si>
    <t>cefyca.catedu.es</t>
  </si>
  <si>
    <r>
      <t>Conviene comenzar cumplimentando el código de centro (</t>
    </r>
    <r>
      <rPr>
        <b/>
        <sz val="14"/>
        <color indexed="60"/>
        <rFont val="Arial"/>
        <family val="2"/>
      </rPr>
      <t>celda V8</t>
    </r>
    <r>
      <rPr>
        <sz val="14"/>
        <rFont val="Arial"/>
        <family val="2"/>
      </rPr>
      <t>)</t>
    </r>
  </si>
  <si>
    <t>Rogamos habilite las medidas oportunas para que el envío de la información relacionada con su centro sea respetuoso con los plazos establecidos y las formas que les solicitamos.</t>
  </si>
  <si>
    <t>cc</t>
  </si>
  <si>
    <t>nom</t>
  </si>
  <si>
    <t>den</t>
  </si>
  <si>
    <t>dir</t>
  </si>
  <si>
    <t>tel</t>
  </si>
  <si>
    <t>email</t>
  </si>
  <si>
    <t>web</t>
  </si>
  <si>
    <t>pro</t>
  </si>
  <si>
    <t>loc</t>
  </si>
  <si>
    <t>nat</t>
  </si>
  <si>
    <t>EP</t>
  </si>
  <si>
    <t>ESO</t>
  </si>
  <si>
    <t>BACH</t>
  </si>
  <si>
    <t>FPB</t>
  </si>
  <si>
    <t>CFGM</t>
  </si>
  <si>
    <t>CFGS</t>
  </si>
  <si>
    <t>titEP</t>
  </si>
  <si>
    <t>titESO</t>
  </si>
  <si>
    <t>titBACH</t>
  </si>
  <si>
    <t>titFPB</t>
  </si>
  <si>
    <t>titCFGM</t>
  </si>
  <si>
    <t>titCFGS</t>
  </si>
  <si>
    <t>FFPP?</t>
  </si>
  <si>
    <t>C.R.A. VERO-ALCANADRE</t>
  </si>
  <si>
    <t>www.veroalcanadrecra.com</t>
  </si>
  <si>
    <t>Publico</t>
  </si>
  <si>
    <t>SI</t>
  </si>
  <si>
    <t>PUB</t>
  </si>
  <si>
    <t>NA</t>
  </si>
  <si>
    <t>C.P. ASUNCIÓN PAÑART MONTANER</t>
  </si>
  <si>
    <t>http://cpainsa.educa.aragon.es</t>
  </si>
  <si>
    <t>C.P. JOSÉ MANUEL BLECUA</t>
  </si>
  <si>
    <t>https://cpalcolea.wordpress.com</t>
  </si>
  <si>
    <t>C.P. SANTOS SAMPER SARASA</t>
  </si>
  <si>
    <t>http://www.catedu.es/ceipsantossamper/</t>
  </si>
  <si>
    <t>C.P.I. RAMÓN Y CAJAL</t>
  </si>
  <si>
    <t>http://www.rycayerbe.es</t>
  </si>
  <si>
    <t>C.P. FRANCISCO GALIAY SARAÑANA</t>
  </si>
  <si>
    <t>Cl. Barrio Nuevo,  S/N</t>
  </si>
  <si>
    <t>http://ballobar.educa.aragon.es</t>
  </si>
  <si>
    <t>C.P. ALTO ARAGÓN</t>
  </si>
  <si>
    <t>www.ceipaltoaragon.com</t>
  </si>
  <si>
    <t>C.P. LA MERCED</t>
  </si>
  <si>
    <t>ceiplamerced.es</t>
  </si>
  <si>
    <t>C. SAN VICENTE DE PAÚL</t>
  </si>
  <si>
    <t>www.colegiosanvicente.net</t>
  </si>
  <si>
    <t>Privado</t>
  </si>
  <si>
    <t>PRICON</t>
  </si>
  <si>
    <t>C. SAN JOSÉ DE CALASANZ</t>
  </si>
  <si>
    <t>Pza.  Constitución,  2</t>
  </si>
  <si>
    <t>http://www.barbastro.escolapiosaragon.org/</t>
  </si>
  <si>
    <t>I.E.S. HERMANOS ARGENSOLA</t>
  </si>
  <si>
    <t>http://ieshabar.educa.aragon.es</t>
  </si>
  <si>
    <t>C.P. VÍCTOR MENDOZA MENDOZA</t>
  </si>
  <si>
    <t>www.educa.aragon.es/cpbinefa</t>
  </si>
  <si>
    <t>C. VIRGEN DEL ROMERAL</t>
  </si>
  <si>
    <t>C.P. VIRGEN DE LA SOLEDAD</t>
  </si>
  <si>
    <t>http://arablogs.catedu.es/blog.php?id_blog=2147</t>
  </si>
  <si>
    <t>C.R.A. ALTO ARA</t>
  </si>
  <si>
    <t>https://craaltoara.wordpress.com/</t>
  </si>
  <si>
    <t>C.P. CERBÍN</t>
  </si>
  <si>
    <t>http://cpcampo.educa.aragon.es</t>
  </si>
  <si>
    <t>C.P. LOS ARAÑONES</t>
  </si>
  <si>
    <t>C.P. RAMÓN J. SENDER</t>
  </si>
  <si>
    <t>C.P. MIGUEL SERVET</t>
  </si>
  <si>
    <t>Pza. Valencia,  S/N</t>
  </si>
  <si>
    <t>http://ceipmiguelservet.catedu.es/</t>
  </si>
  <si>
    <t>C.P. SAN JOSÉ DE CALASANZ</t>
  </si>
  <si>
    <t>Avda.  Deportes, 4</t>
  </si>
  <si>
    <t>http://www.cpsanjosedecalasanz.es/</t>
  </si>
  <si>
    <t>C. SANTA ANA</t>
  </si>
  <si>
    <t>C.P. LITERA</t>
  </si>
  <si>
    <t>Ctra. Nacional,  Km.442</t>
  </si>
  <si>
    <t>I.E.S. RAMÓN J. SENDER</t>
  </si>
  <si>
    <t>http://iesender.org</t>
  </si>
  <si>
    <t>C.P. LA FUEVA</t>
  </si>
  <si>
    <t>C.P. SANTIAGO APÓSTOL</t>
  </si>
  <si>
    <t>http://cpgrañen.educa.aragon.es</t>
  </si>
  <si>
    <t>C.P. JOAQUÍN COSTA</t>
  </si>
  <si>
    <t>http://joaquincostagraus.catedu.es/</t>
  </si>
  <si>
    <t>I.E.S. BALTASAR GRACIÁN</t>
  </si>
  <si>
    <t>http://iesgraus.educa.aragon.es</t>
  </si>
  <si>
    <t>C.P. JUAN XXIII</t>
  </si>
  <si>
    <t>C.P. PÍO XII</t>
  </si>
  <si>
    <t>http://cppxhues.educa.aragon.es</t>
  </si>
  <si>
    <t>C.P. SANCHO RAMÍREZ</t>
  </si>
  <si>
    <t>www.cpsrahue.educa.aragon.es</t>
  </si>
  <si>
    <t>C.P. SAN VICENTE</t>
  </si>
  <si>
    <t>Pza. De San Vicente,  1</t>
  </si>
  <si>
    <t>http://ceipsanvicente.catedu.es</t>
  </si>
  <si>
    <t>C. SAN BERNARDO</t>
  </si>
  <si>
    <t>www.salesianoshuesca.org</t>
  </si>
  <si>
    <t>C. SANTA ROSA - ALTOARAGÓN</t>
  </si>
  <si>
    <t>santarosaaltoaragonhuesca.com</t>
  </si>
  <si>
    <t>PRINOCON</t>
  </si>
  <si>
    <t>C. SAN VIATOR</t>
  </si>
  <si>
    <t>https://sanviatorhuesca.net</t>
  </si>
  <si>
    <t>C.P.I.F.P. MONTEARAGÓN</t>
  </si>
  <si>
    <t>Ctra. De Sariñena,  Km. 4</t>
  </si>
  <si>
    <t>http://cpifpmontearagon.es</t>
  </si>
  <si>
    <t>I.E.S. RAMÓN Y CAJAL</t>
  </si>
  <si>
    <t>Avda. De La Paz,  9</t>
  </si>
  <si>
    <t>http://iesrychu.educa.aragon.es</t>
  </si>
  <si>
    <t>I.E.S. PIRÁMIDE</t>
  </si>
  <si>
    <t>CAMI.  DE CUARTE, S/N</t>
  </si>
  <si>
    <t>www.iespiramide.es</t>
  </si>
  <si>
    <t>I.E.S. SIERRA DE GUARA</t>
  </si>
  <si>
    <t>http://iessguhu.educa.aragon.es</t>
  </si>
  <si>
    <t>C.P. ALCORAZ</t>
  </si>
  <si>
    <t>C.P. SAN JUAN DE LA PEÑA</t>
  </si>
  <si>
    <t>http://www.educa.aragon.es/cpsjphue</t>
  </si>
  <si>
    <t>C. ESCUELAS PÍAS</t>
  </si>
  <si>
    <t>I.E.S. DOMINGO MIRAL</t>
  </si>
  <si>
    <t>www.iesdomingomiral.com</t>
  </si>
  <si>
    <t>I.F.A. INSTITUTO DE FORMACIÓN AGROAMBIENTAL</t>
  </si>
  <si>
    <t>www.ifajaca.es</t>
  </si>
  <si>
    <t>C.R.A. MONEGROS NORTE</t>
  </si>
  <si>
    <t>http://cramonegrosnorte.blogspot.com.es/</t>
  </si>
  <si>
    <t>C.P. SAN GINÉS</t>
  </si>
  <si>
    <t>www.colegiojoaquincosta.es</t>
  </si>
  <si>
    <t>C. SANTO DOMINGO SAVIO</t>
  </si>
  <si>
    <t>http://www.santaanamonzon.com/</t>
  </si>
  <si>
    <t>C. MINTE</t>
  </si>
  <si>
    <t>www.colegiominte.es</t>
  </si>
  <si>
    <t>I.E.S. JOSÉ MOR DE FUENTES</t>
  </si>
  <si>
    <t>Avda. Del  Pueyo, 89</t>
  </si>
  <si>
    <t>www.iesmordefuentes.com</t>
  </si>
  <si>
    <t>C.P. SAN GREGORIO</t>
  </si>
  <si>
    <t>http://cpontine.educa.aragon.es</t>
  </si>
  <si>
    <t>C.R.A. CINCA-CINQUETA</t>
  </si>
  <si>
    <t>www.cracincacinqueta.com</t>
  </si>
  <si>
    <t>C.P. MONTECORONA</t>
  </si>
  <si>
    <t>http://cpmsabin.educa.aragon.es</t>
  </si>
  <si>
    <t>C.P. PUENTE SARDAS</t>
  </si>
  <si>
    <t>www.colegiopuentesardas.org</t>
  </si>
  <si>
    <t>I.E.S. SAN ALBERTO MAGNO</t>
  </si>
  <si>
    <t>http://iesamsab.educa.aragon.es</t>
  </si>
  <si>
    <t>C.P. LA LAGUNA</t>
  </si>
  <si>
    <t>www.ceiplalaguna.com</t>
  </si>
  <si>
    <t>C.P. ALBERTO GALINDO</t>
  </si>
  <si>
    <t>C.P. SAN MIGUEL</t>
  </si>
  <si>
    <t>www.cpsanmiguel.org</t>
  </si>
  <si>
    <t>C.P. COLLARADA</t>
  </si>
  <si>
    <t>http://www.colevillanew.blogspot.com</t>
  </si>
  <si>
    <t>C.P. SAN JUAN BAUTISTA</t>
  </si>
  <si>
    <t>https://cpzaidin.wordpress.com</t>
  </si>
  <si>
    <t>I.E.S. MARTÍNEZ VARGAS</t>
  </si>
  <si>
    <t>Cami.  De La Boquera, S/N</t>
  </si>
  <si>
    <t>iesmv.com</t>
  </si>
  <si>
    <t>C.P. EL PARQUE</t>
  </si>
  <si>
    <t>http://www.micoleelparquehuesca.wordpress.com</t>
  </si>
  <si>
    <t>I.E.S. LUCAS MALLADA</t>
  </si>
  <si>
    <t>http://ieslmahu.educa.aragon.es</t>
  </si>
  <si>
    <t>C.P. MONTE OROEL</t>
  </si>
  <si>
    <t>http://www.monteoroel.org</t>
  </si>
  <si>
    <t>C.P. ARAGÓN</t>
  </si>
  <si>
    <t>http:/www.educa.aragob.es/cparmonz/</t>
  </si>
  <si>
    <t>I.E.S. BAJO CINCA</t>
  </si>
  <si>
    <t>http://e-ducativa.catedu.es/22004888</t>
  </si>
  <si>
    <t>I.E.S. BIELLO ARAGÓN</t>
  </si>
  <si>
    <t>http://iesbasab.educa.aragon.es</t>
  </si>
  <si>
    <t>C.P. PEDRO I</t>
  </si>
  <si>
    <t>http://pedroprimero.com</t>
  </si>
  <si>
    <t>C. NTRA. SRA. DE GUAYENTE</t>
  </si>
  <si>
    <t>http://www.escuelahosteleriaguayente.com/</t>
  </si>
  <si>
    <t>I.E.S. MONEGROS-GASPAR LAX</t>
  </si>
  <si>
    <t>http://e-ducativa.catedu.es/22005030/sitio/</t>
  </si>
  <si>
    <t>C.P. VIRGEN DE LOS RÍOS</t>
  </si>
  <si>
    <t>C.P.I.F.P. SAN LORENZO</t>
  </si>
  <si>
    <t>http://www.escuelahosteleria.org</t>
  </si>
  <si>
    <t xml:space="preserve"> ESCUELA DE ARTE DE HUESCA</t>
  </si>
  <si>
    <t>http://www.escueladeartedehuesca.org</t>
  </si>
  <si>
    <t>C.P. PEDRO J. RUBIO</t>
  </si>
  <si>
    <t>http://www.colegiopedrojrubio.es</t>
  </si>
  <si>
    <t>C.P. VALLE DEL GUARGA</t>
  </si>
  <si>
    <t>I.E.S. SIERRA DE SAN QUÍLEZ</t>
  </si>
  <si>
    <t>http://www.iesbinefar.es</t>
  </si>
  <si>
    <t>I.E.S. LA LLITERA</t>
  </si>
  <si>
    <t>http://www.educa.aragob.es/iestamar</t>
  </si>
  <si>
    <t>I.E.S. SOBRARBE</t>
  </si>
  <si>
    <t>Cl. Lucien Briet,  S/N</t>
  </si>
  <si>
    <t>C.P. DE PAÚLES DE SARSA</t>
  </si>
  <si>
    <t>http://cppaules.educa.aragon.es</t>
  </si>
  <si>
    <t>C.P.E.P.A. LITERA</t>
  </si>
  <si>
    <t>C.R.A. LA LLITERA</t>
  </si>
  <si>
    <t>www.cralallitera.org</t>
  </si>
  <si>
    <t>C.R.A. MONTESNEGROS</t>
  </si>
  <si>
    <t>http://e-ducativa.catedu.es/22005686/sitio/</t>
  </si>
  <si>
    <t>C.R.A. A REDOLADA</t>
  </si>
  <si>
    <t>http://aredolada.blogspot.com.es/</t>
  </si>
  <si>
    <t>C.R.A. BAJA RIBAGORZA</t>
  </si>
  <si>
    <t xml:space="preserve"> Bo. Bajo, S/N</t>
  </si>
  <si>
    <t>http://crabajaribagorza.educa.aragon.es/</t>
  </si>
  <si>
    <t>C.R.A. ESTADILLA-FONZ</t>
  </si>
  <si>
    <t>Avda. De Las  Sierras, 1</t>
  </si>
  <si>
    <t>C.R.A. MONTEARAGÓN</t>
  </si>
  <si>
    <t>Ctra  De  Huesca , S/N</t>
  </si>
  <si>
    <t>www.cramontearagon.catedu.es</t>
  </si>
  <si>
    <t>C.R.A. ALTO GÁLLEGO</t>
  </si>
  <si>
    <t>http://craaltogallego.catedu.es/</t>
  </si>
  <si>
    <t>C.R.A. EL TRÉBOL</t>
  </si>
  <si>
    <t>www.craeltrebol.es</t>
  </si>
  <si>
    <t>I.E.S. PIRINEOS</t>
  </si>
  <si>
    <t>http://iespijac.educa.aragon.es</t>
  </si>
  <si>
    <t>C.R.A. RÍO ARAGÓN</t>
  </si>
  <si>
    <t>www.crarioaragon.es</t>
  </si>
  <si>
    <t>C.R.A. RIBAGORZA ORIENTAL</t>
  </si>
  <si>
    <t>http://craribor.educa.aragon.es</t>
  </si>
  <si>
    <t>C.R.A. RIBERA DEL CINCA</t>
  </si>
  <si>
    <t>http://crariberadelcinca.catedu.es</t>
  </si>
  <si>
    <t>C.R.A. DE ALTORRICÓN</t>
  </si>
  <si>
    <t>http://craaltorricon.catedu.es</t>
  </si>
  <si>
    <t>C.R.A. ARCO IRIS</t>
  </si>
  <si>
    <t>http://www.craarcoi.educa.aragon.es/</t>
  </si>
  <si>
    <t>C.R.A. ALBEOS</t>
  </si>
  <si>
    <t>Cl. Escuelas,  28</t>
  </si>
  <si>
    <t>http://cralbeos.educa.aragon.es</t>
  </si>
  <si>
    <t>C.R.A. VIOLADA MONEGROS</t>
  </si>
  <si>
    <t>Cl. José  María Peleato, 18</t>
  </si>
  <si>
    <t xml:space="preserve">cratardienta@educa.aragon.es </t>
  </si>
  <si>
    <t>www.educa.aragon.es/craviomo</t>
  </si>
  <si>
    <t>C.R.A. LA SABINA</t>
  </si>
  <si>
    <t>www.educa.aragob.es/crarobre/crarobre</t>
  </si>
  <si>
    <t>C.R.A. MONEGROS-HOYA</t>
  </si>
  <si>
    <t>www.cramonegroshoya.es</t>
  </si>
  <si>
    <t>C.R.A. ALTA RIBAGORZA</t>
  </si>
  <si>
    <t>Avda.  De Luchón, S/N</t>
  </si>
  <si>
    <t>www.craaltaribagorza.net</t>
  </si>
  <si>
    <t>SECCIÓN I.E.S. PIRÁMIDE</t>
  </si>
  <si>
    <t>http://iesalmud.educa.aragon.es</t>
  </si>
  <si>
    <t>I.E.S. DE CASTEJÓN DE SOS</t>
  </si>
  <si>
    <t>PZA. COSTITUCIÓN,  S/N</t>
  </si>
  <si>
    <t>I.E.S. MONTES NEGROS</t>
  </si>
  <si>
    <t>http://www.iesmontesnegros.es</t>
  </si>
  <si>
    <t>I.E.S. CINCA-ALCANADRE</t>
  </si>
  <si>
    <t>http://iescinca.educa.aragon.es</t>
  </si>
  <si>
    <t>SECCIÓN I.E.S. BIELLO ARAGÓN</t>
  </si>
  <si>
    <t>.</t>
  </si>
  <si>
    <t>C. VALLE DE BENASQUE</t>
  </si>
  <si>
    <t>Avda .De Luchón,  S/N</t>
  </si>
  <si>
    <t>C. ARTE-MISS HUESCA</t>
  </si>
  <si>
    <t>http://www.arte-miss.com</t>
  </si>
  <si>
    <t>C.P. PIRINEOS-PYRÉNÉES</t>
  </si>
  <si>
    <t>http://ceippirineospyrenees.catedu.es</t>
  </si>
  <si>
    <t>C.P.I.F.P. PIRÁMIDE</t>
  </si>
  <si>
    <t>www.cpifppiramide.com</t>
  </si>
  <si>
    <t>C.P. MONZÓN III</t>
  </si>
  <si>
    <t>http://colegiomonzon3.wordpress.com/</t>
  </si>
  <si>
    <t>C.P. MARÍA MOLINER</t>
  </si>
  <si>
    <t>http://cpfragaiii.wixsite.com/mariamoliner</t>
  </si>
  <si>
    <t>xxx</t>
  </si>
  <si>
    <t>C.P.I BENABARRE</t>
  </si>
  <si>
    <t>Cl. San José de Calasanz, 13</t>
  </si>
  <si>
    <t>C.P ARÉN</t>
  </si>
  <si>
    <t>Cl. San Martín, 5</t>
  </si>
  <si>
    <t>ceiparen@educa.aragon.es</t>
  </si>
  <si>
    <t>Arén</t>
  </si>
  <si>
    <t>C.P MONTANUY</t>
  </si>
  <si>
    <t>Ctra. Nacional 260, Km 354,5</t>
  </si>
  <si>
    <t>ceipmontanuy@educa.aragon.es</t>
  </si>
  <si>
    <t>Montanuy</t>
  </si>
  <si>
    <t>C.P. ROMÁN GARCÍA</t>
  </si>
  <si>
    <t>http://cpalbala.educa.aragon.es</t>
  </si>
  <si>
    <t>C.P. EMILIO DÍAZ</t>
  </si>
  <si>
    <t>http://catedu.es/cpemiliodiaz/</t>
  </si>
  <si>
    <t>C. SAN VALERO</t>
  </si>
  <si>
    <t>Cl. Escolapios,  2</t>
  </si>
  <si>
    <t>C. LA INMACULADA</t>
  </si>
  <si>
    <t>www.anasalcaniz.com</t>
  </si>
  <si>
    <t>C.P. EL JUSTICIA DE ARAGÓN</t>
  </si>
  <si>
    <t>Cl. San Pascual  22</t>
  </si>
  <si>
    <t>www.colegioeljusticiadearagon.es</t>
  </si>
  <si>
    <t>C.P. JUAN RAMÓN ALEGRE</t>
  </si>
  <si>
    <t>http//catedu.es/ceipjuanramonalegre/</t>
  </si>
  <si>
    <t>C.P. RICARDO MALLÉN</t>
  </si>
  <si>
    <t>http://ceipricardomallen.catedu.es/</t>
  </si>
  <si>
    <t>C.P. VIRGEN DEL PILAR</t>
  </si>
  <si>
    <t>http://cpvpcala.educa.aragon.es</t>
  </si>
  <si>
    <t>C.P. ASTRÓNOMO ZARZOSO</t>
  </si>
  <si>
    <t>http://e-ducativa.catedu.es/44001159/sitio</t>
  </si>
  <si>
    <t>C.P. ANTONIO GARGALLO MOYA</t>
  </si>
  <si>
    <t>http://ceipantoniogargallomoya.catedu.es/</t>
  </si>
  <si>
    <t>C.P. LUIS TURÓN</t>
  </si>
  <si>
    <t>ceipluisturonhijar.com</t>
  </si>
  <si>
    <t>C.P. VALERO SERRANO</t>
  </si>
  <si>
    <t>http://e-ducativa.catedu.es/44002061/sitio/</t>
  </si>
  <si>
    <t>C.P. NTRA. SRA. DEL PILAR</t>
  </si>
  <si>
    <t>http://cpmonreal.es/</t>
  </si>
  <si>
    <t>C.P. COMARCA CUENCAS MINERAS</t>
  </si>
  <si>
    <t>www.cpsmmora.blogspot.com</t>
  </si>
  <si>
    <t>C.R.A. TERUEL UNO</t>
  </si>
  <si>
    <t>www.crateru1.educa.aragon.es</t>
  </si>
  <si>
    <t>C.P. DE SARRIÓN</t>
  </si>
  <si>
    <t>http://adigital.pntic.mec.es/~sarrion/</t>
  </si>
  <si>
    <t>C.P.I.F.P. DE SAN BLAS</t>
  </si>
  <si>
    <t>http://ifpesanblas.es</t>
  </si>
  <si>
    <t>C. LA SALLE-SAN JOSÉ</t>
  </si>
  <si>
    <t>www.lasalleteruel.es</t>
  </si>
  <si>
    <t>C. LAS VIÑAS</t>
  </si>
  <si>
    <t>www.colegiolasvinas.com</t>
  </si>
  <si>
    <t>C.P. PIERRES VEDEL</t>
  </si>
  <si>
    <t>https://sites.google.com/site/colegiopierresvedel</t>
  </si>
  <si>
    <t>C.P. MIGUEL VALLÉS</t>
  </si>
  <si>
    <t>http://cpmvteruel.educa.aragon.es</t>
  </si>
  <si>
    <t>C.P. LAS ANEJAS</t>
  </si>
  <si>
    <t>http://ceiplasanejas.catedu.es</t>
  </si>
  <si>
    <t>C. VICTORIA DÍEZ</t>
  </si>
  <si>
    <t>C. LA PURÍSIMA Y SANTOS MÁRTIRES</t>
  </si>
  <si>
    <t>I.E.S. SANTA EMERENCIANA</t>
  </si>
  <si>
    <t>www.ies.com</t>
  </si>
  <si>
    <t>I.E.S. SEGUNDO DE CHOMÓN</t>
  </si>
  <si>
    <t>978 60 13 21</t>
  </si>
  <si>
    <t>www.iesch.org</t>
  </si>
  <si>
    <t>I.E.S. VEGA DEL TURIA</t>
  </si>
  <si>
    <t>http://www.iesvegadelturia.es</t>
  </si>
  <si>
    <t>I.E.S. FRANCÉS DE ARANDA</t>
  </si>
  <si>
    <t>http://e-ducativa.catedu.es/44003247</t>
  </si>
  <si>
    <t>C.P. ENSANCHE</t>
  </si>
  <si>
    <t>ceipensanche.catedu.es</t>
  </si>
  <si>
    <t xml:space="preserve"> ESCUELA DE ARTE DE TERUEL</t>
  </si>
  <si>
    <t>http://eateruel.educa.aragon.es</t>
  </si>
  <si>
    <t>C.P. VILLA DE UTRILLAS</t>
  </si>
  <si>
    <t>C.P. VICENTE FERRER RAMOS</t>
  </si>
  <si>
    <t>http://www.educa.aragon.es/cpvalder</t>
  </si>
  <si>
    <t>I.E.S. VALLE DEL JILOCA</t>
  </si>
  <si>
    <t>http://iescalam.educa.aragon.es</t>
  </si>
  <si>
    <t>I.E.S. PEDRO LAÍN ENTRALGO</t>
  </si>
  <si>
    <t>http://ieshijar.educa.aragon.es</t>
  </si>
  <si>
    <t>C.P. LA FUENFRESCA</t>
  </si>
  <si>
    <t>http//cplfteru.educa.aragon.es</t>
  </si>
  <si>
    <t>C.R.A. REGALLO</t>
  </si>
  <si>
    <t>http://cra-regallo.blogspot.com.es/</t>
  </si>
  <si>
    <t>C.R.A. JAVALAMBRE</t>
  </si>
  <si>
    <t>http://crajaval.educa.aragon.es/</t>
  </si>
  <si>
    <t>C.R.A. SIERRA DE ALBARRACÍN</t>
  </si>
  <si>
    <t>http://crasierradealbarracin.catedu.es</t>
  </si>
  <si>
    <t>I.E.S. FERNANDO LÁZARO CARRETER</t>
  </si>
  <si>
    <t>http://iesutril.educa.aragon.es</t>
  </si>
  <si>
    <t>C.P. MANUEL FRANCO ROYO</t>
  </si>
  <si>
    <t>http://www.colegiomanuelfrancoroyo.com</t>
  </si>
  <si>
    <t>I.E.S. MATARRAÑA</t>
  </si>
  <si>
    <t>www.iesvalderrobres.com</t>
  </si>
  <si>
    <t>C.R.A. MAESTRAZGO GÚDAR</t>
  </si>
  <si>
    <t>C.R.A. TURIA</t>
  </si>
  <si>
    <t>http://craturia.catedu.es/</t>
  </si>
  <si>
    <t>I.E.S. PABLO SERRANO</t>
  </si>
  <si>
    <t>CL. HERMANAS ZAPATA,  8</t>
  </si>
  <si>
    <t>www.iesandorra.es</t>
  </si>
  <si>
    <t>I.E.S. SALVADOR VICTORIA</t>
  </si>
  <si>
    <t>http://iesmonre.educa.aragon.es</t>
  </si>
  <si>
    <t>C.R.A. PABLO ANTONIO CRESPO</t>
  </si>
  <si>
    <t>www.craaliag.educa.aragon.es</t>
  </si>
  <si>
    <t>C.R.A. GOYA</t>
  </si>
  <si>
    <t>http://cragoya.educa.aragon.es</t>
  </si>
  <si>
    <t>C.R.A. ALTO MAESTRAZGO</t>
  </si>
  <si>
    <t>Avda.  Maestrazgo, 3</t>
  </si>
  <si>
    <t>http://craaltomaestrazgo.catedu.es/</t>
  </si>
  <si>
    <t>C.R.A. SOMONTANO-BAJO ARAGÓN</t>
  </si>
  <si>
    <t>crasomontanobajoaragon.catedu.es</t>
  </si>
  <si>
    <t>C.R.A. PALMIRA PLÁ</t>
  </si>
  <si>
    <t>http://e-ducativa.catedu.es/44004719/sitio/</t>
  </si>
  <si>
    <t>C.R.A. ARIÑO-ALLOZA</t>
  </si>
  <si>
    <t>www.educa.aragon.es/craarino/weduca/</t>
  </si>
  <si>
    <t>C.R.A. OLEA</t>
  </si>
  <si>
    <t>http://cradecas.educa.aragon.es</t>
  </si>
  <si>
    <t>C.R.A. ALIFARA</t>
  </si>
  <si>
    <t>http://crafresneda.blogspot.com</t>
  </si>
  <si>
    <t>C.R.A. TASTAVÍNS</t>
  </si>
  <si>
    <t>http://cratastavins.blogspot.com</t>
  </si>
  <si>
    <t>C.R.A. DE MARTÍN DEL RÍO</t>
  </si>
  <si>
    <t>www.elcarboncillodigital.blogspot.com.es</t>
  </si>
  <si>
    <t>C.R.A. DE MUNIESA</t>
  </si>
  <si>
    <t>http://cramunie.educa.aragon.es</t>
  </si>
  <si>
    <t>C.R.A. PÓRTICO DE ARAGÓN</t>
  </si>
  <si>
    <t>http://www.craportico.es/</t>
  </si>
  <si>
    <t>C.R.A. DE ALBARRACÍN</t>
  </si>
  <si>
    <t>www.catedu.es/craalbarracin/</t>
  </si>
  <si>
    <t>C.R.A. BAJO MARTÍN</t>
  </si>
  <si>
    <t>http://crabajomartin.catedu.es/</t>
  </si>
  <si>
    <t>C.R.A. DEL MEZQUÍN</t>
  </si>
  <si>
    <t>http://cradelmezquin.blogspot.com</t>
  </si>
  <si>
    <t>C.R.A. MATARRANYA</t>
  </si>
  <si>
    <t>Avda. De Aragón,  2-4</t>
  </si>
  <si>
    <t>http://www.educa.aragob.es/cramatar/index.html</t>
  </si>
  <si>
    <t>C.R.A. CUNA DEL JILOCA</t>
  </si>
  <si>
    <t>http://crastaeu/educa.aragon.es</t>
  </si>
  <si>
    <t>I.E.S. DAMIÁN FORMENT</t>
  </si>
  <si>
    <t>http://www.iesalcorisa.es/index.php</t>
  </si>
  <si>
    <t>I.E.S. VALLE DEL GUADALOPE</t>
  </si>
  <si>
    <t>http://www.iesvalledelguadalope.es</t>
  </si>
  <si>
    <t>I.E.S. GÚDAR-JAVALAMBRE</t>
  </si>
  <si>
    <t>http://iesgudarjavalambre.es/</t>
  </si>
  <si>
    <t>I.E.S. SIERRA PALOMERA</t>
  </si>
  <si>
    <t>http://iessierrapalomera.catedu.es</t>
  </si>
  <si>
    <t>C.R.A. ALGARS</t>
  </si>
  <si>
    <t>https://sites.google.com/site/cralgars/</t>
  </si>
  <si>
    <t>C.R.A. CAMPO BELLO</t>
  </si>
  <si>
    <t>www.crabello.educa.aragon.es/</t>
  </si>
  <si>
    <t>C.R.A. EL POYO DEL CID</t>
  </si>
  <si>
    <t>http://crapoyoc.educa.aragon.es</t>
  </si>
  <si>
    <t>I.E.S. BAJO ARAGÓN</t>
  </si>
  <si>
    <t>http://www.iesbajoaragon.com/</t>
  </si>
  <si>
    <t>SECCIÓN I.E.S. SEGUNDO DE CHOMÓN</t>
  </si>
  <si>
    <t>http://iescanta.educa.aragon.es</t>
  </si>
  <si>
    <t>I.E.S. LOBETANO</t>
  </si>
  <si>
    <t>http://e-ducativa.catedu.es/44005207/sitio</t>
  </si>
  <si>
    <t>C.P.I.F.P. ESCUELA DE HOSTELERÍA DE TERUEL</t>
  </si>
  <si>
    <t>http://www.educa.aragob.es/eshoster/</t>
  </si>
  <si>
    <t>C.P. JUAN SOBRARIAS</t>
  </si>
  <si>
    <t>http://ceipjuansobrarias.catedu.es/</t>
  </si>
  <si>
    <t>C.P. JUAN LORENZO PALMIRENO</t>
  </si>
  <si>
    <t>https://colegiopalmireno.blogspot.com.es</t>
  </si>
  <si>
    <t>C.P.I.F.P. BAJO ARAGÓN</t>
  </si>
  <si>
    <t>C.R.A. BRONCHALES-ORIHUELA</t>
  </si>
  <si>
    <t>http://crabronchales-orihuela.catedu.es/</t>
  </si>
  <si>
    <t>ceiparagon.wix.com</t>
  </si>
  <si>
    <t>C. NTRA. SRA DEL CASTILLO</t>
  </si>
  <si>
    <t>http://www.nscastillo.com</t>
  </si>
  <si>
    <t>I.E.S. CONDE ARANDA</t>
  </si>
  <si>
    <t>http://iescondearanda.wix.com/iescondearanda</t>
  </si>
  <si>
    <t>C.P. BRIANDA DE LUNA</t>
  </si>
  <si>
    <t>http://cpalfaja.educa.aragon.es</t>
  </si>
  <si>
    <t>C.P. ARZOBISPO DOMÉNECH</t>
  </si>
  <si>
    <t>http://www.cpalmonacids.educa.aragon.es</t>
  </si>
  <si>
    <t>C.P. NERTÓBRIGA</t>
  </si>
  <si>
    <t>www.ceipnertobriga.es</t>
  </si>
  <si>
    <t>C. SALESIANOS LAVIAGA-CASTILLO</t>
  </si>
  <si>
    <t>http://www.salesianos.edu/laalmunia</t>
  </si>
  <si>
    <t>C.P. RAMÓN Y CAJAL</t>
  </si>
  <si>
    <t>http://cpalpartir.educa.aragon.es/</t>
  </si>
  <si>
    <t>C.P. VIRGEN DE LA PEANA</t>
  </si>
  <si>
    <t>PZA. DEL MESÓN,  8</t>
  </si>
  <si>
    <t>https://cpateca.sites.google.com/site/cpateca/</t>
  </si>
  <si>
    <t>C.P. BELIA</t>
  </si>
  <si>
    <t>colebelia.blogspot.com</t>
  </si>
  <si>
    <t>C.P. CAMPO DE BORJA</t>
  </si>
  <si>
    <t>Cl. Ramón Y Cajal,  2</t>
  </si>
  <si>
    <t>http://cpborja.educa.aragon.es</t>
  </si>
  <si>
    <t>Cl.  Amad, 22</t>
  </si>
  <si>
    <t>I.E.S. JUAN DE LANUZA</t>
  </si>
  <si>
    <t>http://centros5.pntic.mec.es/ies.juan.de.lanuza</t>
  </si>
  <si>
    <t>C.P. DIPUTACIÓN PROVINCIAL</t>
  </si>
  <si>
    <t>www.coledebrea.blogspot.com</t>
  </si>
  <si>
    <t>C.P. BALTASAR GRACIÁN</t>
  </si>
  <si>
    <t>Ctra. De Valencia,  S/N</t>
  </si>
  <si>
    <t>http://colegiobaltasargracian.wordpress.com</t>
  </si>
  <si>
    <t>C.P. FRANCISCO DE GOYA</t>
  </si>
  <si>
    <t>cpgoya.catedu.es</t>
  </si>
  <si>
    <t>C.P. SALVADOR MINGUIJÓN</t>
  </si>
  <si>
    <t>http://www.catedu.es/ceipsalvadorminguijon</t>
  </si>
  <si>
    <t>http://www.santanacalatayud.com/</t>
  </si>
  <si>
    <t>I.E.S. LEONARDO DE CHABACIER</t>
  </si>
  <si>
    <t>http://iesprcal.educa.aragon.es</t>
  </si>
  <si>
    <t>I.E.S. EMILIO JIMENO</t>
  </si>
  <si>
    <t>http://www.emiliojimeno.edu.es/</t>
  </si>
  <si>
    <t xml:space="preserve"> ACADEMIA DE LOGÍSTICA DEL EJÉRCITO DE TIERRA</t>
  </si>
  <si>
    <t xml:space="preserve">Centro Docente de Formación Militar </t>
  </si>
  <si>
    <t>C.P. DOMINGO JIMÉNEZ BELTRÁN</t>
  </si>
  <si>
    <t>http://ceipdomingojimenez.catedu.es/</t>
  </si>
  <si>
    <t>C.P. SANTO CRISTO DE SANTIAGO</t>
  </si>
  <si>
    <t>http://cpsantocristodesantiago.catedu.es/</t>
  </si>
  <si>
    <t>I.E.S. JOAQUÍN COSTA</t>
  </si>
  <si>
    <t>iescarinena.blogspot.com.es</t>
  </si>
  <si>
    <t>C.P. COMPROMISO DE CASPE</t>
  </si>
  <si>
    <t>www.ceipcompromiso.es</t>
  </si>
  <si>
    <t>www.santaanacaspe.com</t>
  </si>
  <si>
    <t>C.P. LUCIO FABIO SEVERO</t>
  </si>
  <si>
    <t>C.P. PEDRO SÁNCHEZ CIRUELO</t>
  </si>
  <si>
    <t>http://ceippedrosanchezciruelo.catedu.es/</t>
  </si>
  <si>
    <t>C.P. CERVANTES</t>
  </si>
  <si>
    <t>http://cpcervantesejea.catedu.es/</t>
  </si>
  <si>
    <t>C.P. FERRER Y RACAJ</t>
  </si>
  <si>
    <t>https://ferreryracajblog.wordpress.com/</t>
  </si>
  <si>
    <t>C. NTRA. SRA. DE LAS MERCEDES</t>
  </si>
  <si>
    <t>http://mercedariasejea.lciberica.es/</t>
  </si>
  <si>
    <t>E.F.A. E.F.A. BOALARES</t>
  </si>
  <si>
    <t>www.efasdearagon.org</t>
  </si>
  <si>
    <t>I.E.S. REYES CATÓLICOS</t>
  </si>
  <si>
    <t>http://iesreyescatolicos.catedu.es/</t>
  </si>
  <si>
    <t>C.P. GASPAR REMIRO</t>
  </si>
  <si>
    <t>http://www.ceipgasparremiro.com/</t>
  </si>
  <si>
    <t>C.P. SAN JAVIER</t>
  </si>
  <si>
    <t>http://cpfayon.educa.aragon.es</t>
  </si>
  <si>
    <t>C.P. LUIS GARCÍA SÁINZ</t>
  </si>
  <si>
    <t>http://cpgsfuen.educa.aragon.es</t>
  </si>
  <si>
    <t>C.P.I. MARÍA DOMÍNGUEZ</t>
  </si>
  <si>
    <t>http://e-ducativa.catedu.es/50002329/sitio/</t>
  </si>
  <si>
    <t>C.P. SAN JORGE</t>
  </si>
  <si>
    <t>http://catedu.es/cpsanjorge/</t>
  </si>
  <si>
    <t>C.P. BENEDICTO XIII</t>
  </si>
  <si>
    <t>www.cillueca.educa.aragon.es</t>
  </si>
  <si>
    <t>http://ramonycajaldelajoyosa.blogspot.com.es/</t>
  </si>
  <si>
    <t>C.P. VIRGEN DEL PORTAL</t>
  </si>
  <si>
    <t>http://cpmaella.catedu.es/</t>
  </si>
  <si>
    <t>C.P. MANLIA</t>
  </si>
  <si>
    <t>http://cpmallen.educa.aragon.es</t>
  </si>
  <si>
    <t>C.P. MARÍA QUINTANA</t>
  </si>
  <si>
    <t>www.ceipmariaquintanacatedu.es</t>
  </si>
  <si>
    <t>C.P. LUCAS ARRIBAS</t>
  </si>
  <si>
    <t>www.educa.aragob.es/cpmorata/index.htm</t>
  </si>
  <si>
    <t>C.P. SAN NICASIO</t>
  </si>
  <si>
    <t>http://ceipsannicasio.wixsite.com/colegio-novillas</t>
  </si>
  <si>
    <t>C.P. LA PORTALADA</t>
  </si>
  <si>
    <t>http://cplaportalada.blogspot.com.es/</t>
  </si>
  <si>
    <t>Cl. María Moliner, s/n</t>
  </si>
  <si>
    <t>http://www.catedu.es/arablogs/blog.php?id_blog=819</t>
  </si>
  <si>
    <t>C. SANTA MARÍA DE LA ESPERANZA</t>
  </si>
  <si>
    <t>http://www.fundacionxafer.org/STA-MARIA-ESPERANZA/</t>
  </si>
  <si>
    <t>C.P. MIGUEL ARTIGAS</t>
  </si>
  <si>
    <t>http://colegiomiguelartigaspinseque.blogspot.com.es/</t>
  </si>
  <si>
    <t>E.F.A. E.F.A. LA NORIA</t>
  </si>
  <si>
    <t>PRICON/PRINOCON</t>
  </si>
  <si>
    <t>Cl. Joaquín Costa,  73</t>
  </si>
  <si>
    <t>C.P. LOS ALBARES</t>
  </si>
  <si>
    <t>http://ceiplosalbares.catedu.es</t>
  </si>
  <si>
    <t>C.P. FERNANDO EL CATÓLICO</t>
  </si>
  <si>
    <t>http://cpquinto.wixsite.com/fernandoelcatolico</t>
  </si>
  <si>
    <t>C.P. ALFREDO MUIÑOS</t>
  </si>
  <si>
    <t>http://cpremolinos.wix.com/ceipalfredomuinos</t>
  </si>
  <si>
    <t>C.P. MAESTRO MONREAL</t>
  </si>
  <si>
    <t>www.ceipmaestromonreal.es</t>
  </si>
  <si>
    <t>C.P. DANIEL FEDERIO</t>
  </si>
  <si>
    <t>https://ceipdanielfederio.blogspot.com.es/</t>
  </si>
  <si>
    <t>C.P. SUBPRADEL</t>
  </si>
  <si>
    <t>http://cpsubpradel.wordpress.com</t>
  </si>
  <si>
    <t>C.P. ISIDORO GIL DE JAZ</t>
  </si>
  <si>
    <t>http://cpsos.educa.aragon.es/public html</t>
  </si>
  <si>
    <t>Avda. Navarra,  21</t>
  </si>
  <si>
    <t>http://cpjctara.educa.aragon.es/</t>
  </si>
  <si>
    <t>C. SAGRADA FAMILIA</t>
  </si>
  <si>
    <t>C. NTRA. SRA. DEL PILAR</t>
  </si>
  <si>
    <t>C.P. MONCAYO</t>
  </si>
  <si>
    <t>C.P. ALFONSO I EL BATALLADOR</t>
  </si>
  <si>
    <t>colegiopublicotauste.blogspot.com.es</t>
  </si>
  <si>
    <t>C.P. MONTES DEL CASTELLAR</t>
  </si>
  <si>
    <t>http://colegiomontesdelcastellar.blogspot.com.es/</t>
  </si>
  <si>
    <t>C.P. TOSOS</t>
  </si>
  <si>
    <t>http://www.catedu.es/ceiptosos/</t>
  </si>
  <si>
    <t>C.P. DE UNDUÉS DE LERDA</t>
  </si>
  <si>
    <t>948 88 82 17</t>
  </si>
  <si>
    <t>C.P. MIGUEL ARTAZOS TAMÉ</t>
  </si>
  <si>
    <t>Cl.  Zaragoza, S/N</t>
  </si>
  <si>
    <t>www.cpmauteb.wordpress.com</t>
  </si>
  <si>
    <t>C.P. PINTOR PRADILLA</t>
  </si>
  <si>
    <t>www.catedu.es/ceippintorpradilla/</t>
  </si>
  <si>
    <t>C.P. SAN BLAS</t>
  </si>
  <si>
    <t>Avda. Zaragoza,  29</t>
  </si>
  <si>
    <t>www.educa.aragob.es/cpvillah</t>
  </si>
  <si>
    <t>C.P. ÁNGEL ESCORIAZA</t>
  </si>
  <si>
    <t>Cl. Juan  De Las Viñas, 8</t>
  </si>
  <si>
    <t>http://cpaeszar.educa.aragon.es</t>
  </si>
  <si>
    <t>C.E.I. VIRGEN DE GUADALUPE</t>
  </si>
  <si>
    <t xml:space="preserve">976 75 40 80 </t>
  </si>
  <si>
    <t>http://colegiovirgenguadalupe.com/</t>
  </si>
  <si>
    <t>C. SANSUEÑA</t>
  </si>
  <si>
    <t>www.Colegiosagradafamilia.Com</t>
  </si>
  <si>
    <t>C. MADRE MARÍA ROSA MOLAS</t>
  </si>
  <si>
    <t>www.mariarosamolas.com</t>
  </si>
  <si>
    <t>C. BRITÁNICO DE ARAGÓN</t>
  </si>
  <si>
    <t>C.P. RICARDO MUR</t>
  </si>
  <si>
    <t>http:// www.ceipricardomur.es</t>
  </si>
  <si>
    <t>C. SAN MIGUEL</t>
  </si>
  <si>
    <t>C.P. GUSTAVO ADOLFO BÉCQUER</t>
  </si>
  <si>
    <t>http://www.colegiobecquergarrapinillos.es</t>
  </si>
  <si>
    <t>C.P. JULIÁN NIETO TAPIA</t>
  </si>
  <si>
    <t>http://cpjntzar.educa.aragon.es/</t>
  </si>
  <si>
    <t>C. SAN ALBERTO MAGNO</t>
  </si>
  <si>
    <t>C.P. HERMANOS ARGENSOLA</t>
  </si>
  <si>
    <t>http://ceiphermanos.wixsite.com/hermanosargensola</t>
  </si>
  <si>
    <t>C.P. FERNÁNDEZ VIZARRA</t>
  </si>
  <si>
    <t>http://ceipfernandezvizarra.webnode.es</t>
  </si>
  <si>
    <t>C.P. MAESTRO DON PEDRO ORÓS</t>
  </si>
  <si>
    <t>http://cppomove.educa.aragon.es</t>
  </si>
  <si>
    <t>C.P. JUAN PABLO BONET</t>
  </si>
  <si>
    <t>https://colegiojuanpablobonet.wordpress.com/</t>
  </si>
  <si>
    <t>C.P.I.F.P. DE MOVERA</t>
  </si>
  <si>
    <t>http://www.fpmovera.educa.aragon.es</t>
  </si>
  <si>
    <t>C.P. FLORENCIO JARDIEL</t>
  </si>
  <si>
    <t>http//ceipflorenciojardiel.blogspot.com/</t>
  </si>
  <si>
    <t>C.P. ANDRÉS OLIVÁN</t>
  </si>
  <si>
    <t>ceipandresolivan.catedu.es</t>
  </si>
  <si>
    <t>C.P. GUILLERMO FATÁS</t>
  </si>
  <si>
    <t>www.catedu.es/ceipguillermofatas</t>
  </si>
  <si>
    <t>C. LA CONCEPCIÓN</t>
  </si>
  <si>
    <t>www.laconcepcionzaragoza.com</t>
  </si>
  <si>
    <t>I.E.S. ÍTACA</t>
  </si>
  <si>
    <t>www.e-itaca.es</t>
  </si>
  <si>
    <t>C. CONDES DE ARAGÓN</t>
  </si>
  <si>
    <t>www.condesdearagon.es</t>
  </si>
  <si>
    <t>C.P. MARIANO CASTILLO</t>
  </si>
  <si>
    <t>http://cpmcazar.educa.aragon.es</t>
  </si>
  <si>
    <t>C.P. ANA MAYAYO</t>
  </si>
  <si>
    <t>http://cpamazar.educa.aragon.es</t>
  </si>
  <si>
    <t>C.P. ANDRÉS MANJÓN</t>
  </si>
  <si>
    <t>Cl. Delicias,  90</t>
  </si>
  <si>
    <t>http://cpamanza.educa.aragon.es</t>
  </si>
  <si>
    <t>C.P. RECARTE Y ORNAT</t>
  </si>
  <si>
    <t>Cl. San Juan Bosco,  7</t>
  </si>
  <si>
    <t>http:www.recarteyornat.es</t>
  </si>
  <si>
    <t>C.P. CÁNDIDO DOMINGO</t>
  </si>
  <si>
    <t>http://ceipcandidodomingo.blogspot.com/</t>
  </si>
  <si>
    <t>C.P. DOMINGO MIRAL</t>
  </si>
  <si>
    <t>http://ceipdomingomiral.blogspot.com</t>
  </si>
  <si>
    <t>http://cpfeczaragoza.educa.aragon.es</t>
  </si>
  <si>
    <t>C.P. GASCÓN Y MARÍN</t>
  </si>
  <si>
    <t>http://ceipgasconymarin.catedu.es</t>
  </si>
  <si>
    <t>C.P. JERÓNIMO BLANCAS Y TOMÁS</t>
  </si>
  <si>
    <t>www.educa.aragob.es\cpjbtzar</t>
  </si>
  <si>
    <t>C.P. JERÓNIMO ZURITA Y CASTRO</t>
  </si>
  <si>
    <t xml:space="preserve"> cpjzczaragoza@educa.aragon.es</t>
  </si>
  <si>
    <t>http://cpjzczar.educa.aragon.es</t>
  </si>
  <si>
    <t>P.º María Agustín,  41</t>
  </si>
  <si>
    <t>http://colegiojoaquincostazaragoza.com/</t>
  </si>
  <si>
    <t>C.P. JOSÉ MARÍA MIR</t>
  </si>
  <si>
    <t>www.cpjmmzar.educa.aragon.es</t>
  </si>
  <si>
    <t>C.P.I. LA JOTA</t>
  </si>
  <si>
    <t>https://cpilajotazgz.com</t>
  </si>
  <si>
    <t>C.P. JULIÁN SANZ IBÁÑEZ</t>
  </si>
  <si>
    <t>ceipjuliansanzibanez.catedu.es/</t>
  </si>
  <si>
    <t>C.P. LUIS VIVES</t>
  </si>
  <si>
    <t>ceipluisviveszaragoza.blogspot.com.es</t>
  </si>
  <si>
    <t>C.P. MARCOS FRECHÍN</t>
  </si>
  <si>
    <t>http://ceipmarcosfrechin.catedu.es/</t>
  </si>
  <si>
    <t>C.P. SAN BRAULIO</t>
  </si>
  <si>
    <t>http://sanbraulio.blogspot.com.es/</t>
  </si>
  <si>
    <t>C.P. SANTO DOMINGO</t>
  </si>
  <si>
    <t>http://cpsjczaragoza.educa.aragon.es</t>
  </si>
  <si>
    <t>C.P. TÍO JORGE</t>
  </si>
  <si>
    <t>www.tiojorge.es</t>
  </si>
  <si>
    <t>C.P. CALIXTO ARIÑO-HILARIO VAL</t>
  </si>
  <si>
    <t>http://ceipcalixtoarino.catedu.es</t>
  </si>
  <si>
    <t>C.P. EMILIO MORENO CALVETE</t>
  </si>
  <si>
    <t>ceipemiliomorenocalvete.catedu.es</t>
  </si>
  <si>
    <t>C.P. HILARIÓN GIMENO</t>
  </si>
  <si>
    <t>www.hilariongimeno.net</t>
  </si>
  <si>
    <t>http://cpjxizar.educa.aragon.es</t>
  </si>
  <si>
    <t>C.P. TOMÁS ALVIRA</t>
  </si>
  <si>
    <t>cptalzar.educa.aragon.es</t>
  </si>
  <si>
    <t>C.P. BASILIO PARAÍSO</t>
  </si>
  <si>
    <t>http://ceipbasilioparaiso@educa.aragon.es</t>
  </si>
  <si>
    <t>I.E.S. VIRGEN DEL PILAR</t>
  </si>
  <si>
    <t>http://iesvp.educa.aragon.es</t>
  </si>
  <si>
    <t>C. ADVENTISTA RIGEL</t>
  </si>
  <si>
    <t>C.P. LA ALMOZARA</t>
  </si>
  <si>
    <t>http://e-ducativa.catedu.es/50006438</t>
  </si>
  <si>
    <t>C. LA ANUNCIATA</t>
  </si>
  <si>
    <t>http://www.dominicaszaragoza.es</t>
  </si>
  <si>
    <t>C. EL BUEN PASTOR</t>
  </si>
  <si>
    <t>www.elbuenpastorzaragoza.net</t>
  </si>
  <si>
    <t>C. CALASANCIO</t>
  </si>
  <si>
    <t>www.calasancio.zaragoza.escolapiosemaus.org</t>
  </si>
  <si>
    <t>C. CALASANZ</t>
  </si>
  <si>
    <t>www.escolapiascalasanz.org</t>
  </si>
  <si>
    <t>C. CARDENAL XAVIERRE</t>
  </si>
  <si>
    <t>C. CANTÍN Y GAMBOA</t>
  </si>
  <si>
    <t>www.cantinygamboa.es</t>
  </si>
  <si>
    <t>C. COLEGIO MONTESSORI</t>
  </si>
  <si>
    <t>colegiomontessori.com</t>
  </si>
  <si>
    <t>C. COMPAÑÍA DE MARÍA</t>
  </si>
  <si>
    <t>www.ciamariaz.org</t>
  </si>
  <si>
    <t>C. CRISTO REY</t>
  </si>
  <si>
    <t>www.cristorey.zaragoza.escolapiosemaus.org</t>
  </si>
  <si>
    <t>C. DON BOSCO</t>
  </si>
  <si>
    <t>Cl. Alfonso Zapater Cerdán,  21</t>
  </si>
  <si>
    <t>www.colegiodonbosco.es</t>
  </si>
  <si>
    <t>C. LICEO EUROPA</t>
  </si>
  <si>
    <t>C. LYCÉE FRANÇAIS MOLIÈRE</t>
  </si>
  <si>
    <t>www.escuelaspias-zaragoza.es</t>
  </si>
  <si>
    <t>C. ESCOLAPIAS SANTA ENGRACIA</t>
  </si>
  <si>
    <t>www.escolapiasmiraflores.org</t>
  </si>
  <si>
    <t>C. PADRE ENRIQUE DE OSSÓ</t>
  </si>
  <si>
    <t>www.eossozaragoza.escuelateresiana.com</t>
  </si>
  <si>
    <t>C. MARÍA INMACULADA</t>
  </si>
  <si>
    <t>http://www.zaragoza.colegiosclaretianas.org</t>
  </si>
  <si>
    <t>C. LA SALLE FRANCISCANAS</t>
  </si>
  <si>
    <t>http://www.lasallefranciscanas.com</t>
  </si>
  <si>
    <t>C. HIJAS DE SAN JOSÉ</t>
  </si>
  <si>
    <t>Cl. Duquesa  Villahermosa, 16</t>
  </si>
  <si>
    <t>www.colegiohijasdesanjose.com</t>
  </si>
  <si>
    <t>C. INMACULADA CONCEPCIÓN</t>
  </si>
  <si>
    <t>www.colegioinmaculadaconcepcionz.net</t>
  </si>
  <si>
    <t>C. MARÍA AUXILIADORA</t>
  </si>
  <si>
    <t>http://www.mazaragoza.salesianas.net</t>
  </si>
  <si>
    <t>C. LA MILAGROSA</t>
  </si>
  <si>
    <t>www.lamilagrosazgz.com</t>
  </si>
  <si>
    <t>C. MONTEARAGÓN</t>
  </si>
  <si>
    <t>C. AGUSTÍN GERICÓ</t>
  </si>
  <si>
    <t>agustingerico.com</t>
  </si>
  <si>
    <t>C. NTRA. SRA. DEL CARMEN</t>
  </si>
  <si>
    <t>http:/ www.nscarmenzaragoza.com</t>
  </si>
  <si>
    <t>C. NTRA. SRA. DEL CARMEN Y SAN JOSÉ</t>
  </si>
  <si>
    <t>www.elcarmenysanjose</t>
  </si>
  <si>
    <t>C. NTRA. SRA. DE LA MERCED</t>
  </si>
  <si>
    <t>mercedariaszaragoza.es</t>
  </si>
  <si>
    <t>C. SALESIANO NTRA. SRA.DEL PILAR</t>
  </si>
  <si>
    <t>http://zaragoza.salesianos.edu/</t>
  </si>
  <si>
    <t>C. TERESIANO DEL PILAR</t>
  </si>
  <si>
    <t>tpilarzaragoza.escuelateresiana.com</t>
  </si>
  <si>
    <t>C. EL PILAR-MARISTAS</t>
  </si>
  <si>
    <t>www.elpilarmaristas.org</t>
  </si>
  <si>
    <t>C. POMPILIANO</t>
  </si>
  <si>
    <t xml:space="preserve">pompiliano@fe-escolapias.org </t>
  </si>
  <si>
    <t>www.escolapiaspompiliano.es</t>
  </si>
  <si>
    <t>C. LA PURÍSIMA PARA NIÑOS SORDOS</t>
  </si>
  <si>
    <t>lpz.hfi.org.es</t>
  </si>
  <si>
    <t>C. LA PURÍSIMA Y SAN ANTONIO</t>
  </si>
  <si>
    <t>www.lapurisimasanantoniozaragoza.com</t>
  </si>
  <si>
    <t>C. SAGRADO CORAZÓN</t>
  </si>
  <si>
    <t>www.corazonistas.com/la-mina</t>
  </si>
  <si>
    <t>C. SAGRADO CORAZÓN DE JESÚS</t>
  </si>
  <si>
    <t>Www.Fsbarat.Org</t>
  </si>
  <si>
    <t>C. LA SALLE FRANCISCANAS GRAN VÍA</t>
  </si>
  <si>
    <t>www.lasalle.es/granvia_zaragoza</t>
  </si>
  <si>
    <t>C. LA SALLE MONTEMOLÍN</t>
  </si>
  <si>
    <t>http://www.lasallemontemolin.es/</t>
  </si>
  <si>
    <t>C. LA SALLE-SANTO ANGEL</t>
  </si>
  <si>
    <t>www.lasalle.es/lasallesaz</t>
  </si>
  <si>
    <t>C. SAN AGUSTÍN</t>
  </si>
  <si>
    <t>http://www.agustinoszaragoza.com/</t>
  </si>
  <si>
    <t>C. SAN ANTONIO DE PADUA</t>
  </si>
  <si>
    <t>www.ccsanantoniodepadua.com</t>
  </si>
  <si>
    <t>www.sanvalero.es</t>
  </si>
  <si>
    <t>www.paulaszaragoza.com</t>
  </si>
  <si>
    <t>P.º  Del Canal, 135</t>
  </si>
  <si>
    <t>www.colegiosantaana.org</t>
  </si>
  <si>
    <t>C. SANTA MAGDALENA SOFÍA</t>
  </si>
  <si>
    <t xml:space="preserve">secretaria.zar@redsagradocorazon.es </t>
  </si>
  <si>
    <t>http://zaragoza.redsagradocorazon.es/</t>
  </si>
  <si>
    <t>C. SANTA MARÍA DEL PILAR</t>
  </si>
  <si>
    <t>P.º  Reyes De Aragón, 5-7</t>
  </si>
  <si>
    <t>www.marianistas.net</t>
  </si>
  <si>
    <t>C. SANTA MARÍA REINA</t>
  </si>
  <si>
    <t>www.colegiosantamariareina.org</t>
  </si>
  <si>
    <t>C. SANTA ROSA</t>
  </si>
  <si>
    <t>C. OBRA DIOCESANA SANTO DOMINGO DE SILOS</t>
  </si>
  <si>
    <t>www.colegiosantodomingodesilos.com</t>
  </si>
  <si>
    <t>C. VILLA CRUZ</t>
  </si>
  <si>
    <t>C. BAJO ARAGÓN</t>
  </si>
  <si>
    <t>www.bajoaragon-marianistas.org</t>
  </si>
  <si>
    <t>I.E.S. CORONA DE ARAGÓN</t>
  </si>
  <si>
    <t>www.iescorona.es</t>
  </si>
  <si>
    <t>C.P. EUGENIO LÓPEZ Y LÓPEZ</t>
  </si>
  <si>
    <t>www.cpellzar.educa.aragon.es</t>
  </si>
  <si>
    <t>I.E.S. MIGUEL SERVET</t>
  </si>
  <si>
    <t>http://www.iesmiguelservet.es</t>
  </si>
  <si>
    <t>I.E.S. RAMÓN PIGNATELLI</t>
  </si>
  <si>
    <t>www.iespignatelli.es</t>
  </si>
  <si>
    <t>I.E.S. GOYA</t>
  </si>
  <si>
    <t>http://www.catedu.es/iesgoya</t>
  </si>
  <si>
    <t>I.E.S. JERÓNIMO ZURITA</t>
  </si>
  <si>
    <t>www.ieszurita.com</t>
  </si>
  <si>
    <t>I.E.S. PEDRO DE LUNA</t>
  </si>
  <si>
    <t>http://iespluza.educa.aragon.es</t>
  </si>
  <si>
    <t>C. ROMAREDA</t>
  </si>
  <si>
    <t>http://www.colegioromareda.com</t>
  </si>
  <si>
    <t>C. ESCOLANÍA INFANTES DEL PILAR</t>
  </si>
  <si>
    <t>C.P. CESÁREO ALIERTA</t>
  </si>
  <si>
    <t>Cl. Pedro III El Grande,  4</t>
  </si>
  <si>
    <t>www.cpcalzar.educa.aragon.es</t>
  </si>
  <si>
    <t>C.P. DOCTOR AZÚA</t>
  </si>
  <si>
    <t>www.doctorazua.es</t>
  </si>
  <si>
    <t>C.P. CÉSAR AUGUSTO</t>
  </si>
  <si>
    <t>http://ceipcesaraugusto.catedu.es</t>
  </si>
  <si>
    <t>C.P. MARGARITA SALAS</t>
  </si>
  <si>
    <t>ceipmargaritasalas@educa.aragon.es</t>
  </si>
  <si>
    <t>http://ceipmargaritasalas.catedu.es</t>
  </si>
  <si>
    <t>I.E.S. EL PORTILLO</t>
  </si>
  <si>
    <t>http://iesporza.educa.aragon.es</t>
  </si>
  <si>
    <t>I.E.S. LUIS BUÑUEL</t>
  </si>
  <si>
    <t>http://ieslbuza.educa.aragon.es</t>
  </si>
  <si>
    <t xml:space="preserve"> ESCUELA DE ARTE DE ZARAGOZA</t>
  </si>
  <si>
    <t>www.escueladeartedezaragoza.com</t>
  </si>
  <si>
    <t>C.P. ODÓN DE BUEN</t>
  </si>
  <si>
    <t>www.cpodondebuen.wixsite.com/inicio</t>
  </si>
  <si>
    <t>www.nspilarzuera.com</t>
  </si>
  <si>
    <t>C. SAN GABRIEL</t>
  </si>
  <si>
    <t>Cl. San Gabriel,  S/N</t>
  </si>
  <si>
    <t>www.sangabriel.es</t>
  </si>
  <si>
    <t>E.F.A. E.F.A. EL SALTO</t>
  </si>
  <si>
    <t>Ctra. de Huesca, N. 330, Km. 529</t>
  </si>
  <si>
    <t>elsalto@efasdearagon.es</t>
  </si>
  <si>
    <t>I.E.S. MARÍA MOLINER</t>
  </si>
  <si>
    <t>http://ies-mariamoliner.es/</t>
  </si>
  <si>
    <t>C. CEFOR IZQUIERDO</t>
  </si>
  <si>
    <t>http://www.izquierdofp.es</t>
  </si>
  <si>
    <t>C.P. AUGUSTA BÍLBILIS</t>
  </si>
  <si>
    <t>http://cpaugustabilbilis.catedu.es</t>
  </si>
  <si>
    <t>C.P. RECTOR MAMÉS ESPERABÉ</t>
  </si>
  <si>
    <t>http://www.colegiomames.es</t>
  </si>
  <si>
    <t>C.P. RAMIRO SOLÁNS</t>
  </si>
  <si>
    <t>www.catedu.es/ceipramirosolans/</t>
  </si>
  <si>
    <t>I.E.S. RÍO ARBA</t>
  </si>
  <si>
    <t>http://www.iesrioarba.es/</t>
  </si>
  <si>
    <t>C.P. SANTA ENGRACIA</t>
  </si>
  <si>
    <t>http://catedu.es/arablogs/blog.php?id_blog=821</t>
  </si>
  <si>
    <t>www.cpcuarte.educa.aragon.es</t>
  </si>
  <si>
    <t>C. ANTONIO MACHADO</t>
  </si>
  <si>
    <t>http://www.colegioantoniomachado.com/</t>
  </si>
  <si>
    <t>C. PLUS ULTRA</t>
  </si>
  <si>
    <t>www.plusultraformacion.com</t>
  </si>
  <si>
    <t>I.E.S. CINCO VILLAS</t>
  </si>
  <si>
    <t>www.iescincovillas.com</t>
  </si>
  <si>
    <t>I.E.S. JOSÉ MANUEL BLECUA</t>
  </si>
  <si>
    <t>www.iesblecua.com</t>
  </si>
  <si>
    <t>I.E.S. PABLO GARGALLO</t>
  </si>
  <si>
    <t>Cami.  Miraflores, 13</t>
  </si>
  <si>
    <t>http://www.iespablogargallo.org/</t>
  </si>
  <si>
    <t>C.P. TORRE RAMONA</t>
  </si>
  <si>
    <t>https://ceiptorreramona.wordpress.com/</t>
  </si>
  <si>
    <t>I.E.S. FÉLIX DE AZARA</t>
  </si>
  <si>
    <t>http://iesfazza.educa.aragon.es</t>
  </si>
  <si>
    <t>C. SANTA AGATOCLIA</t>
  </si>
  <si>
    <t>I.E.S. AVEMPACE</t>
  </si>
  <si>
    <t>http://www.avempace.com</t>
  </si>
  <si>
    <t>C. JUAN DE LANUZA</t>
  </si>
  <si>
    <t>C.P. JOSÉ CAMÓN AZNAR</t>
  </si>
  <si>
    <t>http://ceipcamonaznar.catedu.es</t>
  </si>
  <si>
    <t>C.P. ZALFONADA</t>
  </si>
  <si>
    <t>http://cpzalzar.educa.aragon.es</t>
  </si>
  <si>
    <t>C.P. TENERÍAS</t>
  </si>
  <si>
    <t>www.colegiotenerias.com</t>
  </si>
  <si>
    <t>C.P. LAS FUENTES</t>
  </si>
  <si>
    <t>Cl. Doctor  Iranzo, 65</t>
  </si>
  <si>
    <t>www.cplasfuentes.org</t>
  </si>
  <si>
    <t>C.P. GLORIA ARENILLAS</t>
  </si>
  <si>
    <t>http://ceipgloriaarenillas.es</t>
  </si>
  <si>
    <t>Cami.  De Miraflores, 10</t>
  </si>
  <si>
    <t>http://colegiomariamoliner.wordpress.com</t>
  </si>
  <si>
    <t>C.P. RAMÓN SÁINZ DE VARANDA</t>
  </si>
  <si>
    <t>http://cprsvzar.educa.aragon.es</t>
  </si>
  <si>
    <t>I.E.S. BENJAMÍN JARNÉS</t>
  </si>
  <si>
    <t>http://iesfuent.educa.aragon.es</t>
  </si>
  <si>
    <t>I.E.S. RÍO GÁLLEGO</t>
  </si>
  <si>
    <t>http://www.riogallego.com/html/</t>
  </si>
  <si>
    <t>C.P. MIRAFLORES</t>
  </si>
  <si>
    <t>www.cpmirzar.educa.aragon.es</t>
  </si>
  <si>
    <t>I.E.S. GALLICUM</t>
  </si>
  <si>
    <t>http://www.gallicum.es/</t>
  </si>
  <si>
    <t>C.P. LA ESTRELLA</t>
  </si>
  <si>
    <t>www.colegiolaestrella.com</t>
  </si>
  <si>
    <t>C.P. ANTONIO MARTÍNEZ GARAY</t>
  </si>
  <si>
    <t>http://ceipmartinezgaray.webnode.es/</t>
  </si>
  <si>
    <t>C. ACADEMIA MARCO</t>
  </si>
  <si>
    <t>http://www.academiamarco.com</t>
  </si>
  <si>
    <t>C.P. MONSALUD</t>
  </si>
  <si>
    <t>http://cpmonzar.educa.aragon.es</t>
  </si>
  <si>
    <t>C.P.E.P.A. CONCEPCIÓN ARENAL</t>
  </si>
  <si>
    <t>http://cpeacarz.educa.aragon.es</t>
  </si>
  <si>
    <t>C. ALAÚN</t>
  </si>
  <si>
    <t>http://www.centroalaun.es</t>
  </si>
  <si>
    <t>I.E.S. PEDRO CERRADA</t>
  </si>
  <si>
    <t>http://iesutebo.educa.aragon.es</t>
  </si>
  <si>
    <t>http://iespseza.educa.aragon.es</t>
  </si>
  <si>
    <t>I.E.S. MIRALBUENO</t>
  </si>
  <si>
    <t>iesmiralbueno.com</t>
  </si>
  <si>
    <t>www.condesfp.es</t>
  </si>
  <si>
    <t>C.P. HERMANOS MARX</t>
  </si>
  <si>
    <t>http://cphmazar.educa.aragon.es/</t>
  </si>
  <si>
    <t>C.P. HISPANIDAD</t>
  </si>
  <si>
    <t>http://cphiszar.educa.aragon.es</t>
  </si>
  <si>
    <t>C.P. PUERTA DE SANCHO</t>
  </si>
  <si>
    <t>http://cppsazar.educa.aragon.es</t>
  </si>
  <si>
    <t>C.P. SANTA ANA</t>
  </si>
  <si>
    <t>C. EL SALVADOR</t>
  </si>
  <si>
    <t>www.jesuitaszaragoza.es</t>
  </si>
  <si>
    <t>I.E.S. COMUNIDAD DE DAROCA</t>
  </si>
  <si>
    <t>http://catedu.es/iesdaroca</t>
  </si>
  <si>
    <t>C.P. INFANTA ELENA</t>
  </si>
  <si>
    <t>http://ceipinfantaelena.catedu.es/</t>
  </si>
  <si>
    <t>I.E.S. FRANCISCO GRANDE COVIÁN</t>
  </si>
  <si>
    <t>https://grandecovian.es</t>
  </si>
  <si>
    <t>C.P.I.F.P. LOS ENLACES</t>
  </si>
  <si>
    <t>http://www.ies-losenlaces.com</t>
  </si>
  <si>
    <t>C.P. RÍO EBRO</t>
  </si>
  <si>
    <t>Andador Pilar Cuartero Molinero,  5</t>
  </si>
  <si>
    <t>http://cprebzar.educa.aragon.es</t>
  </si>
  <si>
    <t>C.P. CIUDAD DE ZARAGOZA</t>
  </si>
  <si>
    <t>http://ceipciudaddezaragoza.catedu.es/</t>
  </si>
  <si>
    <t>C.P. CORTES DE ARAGÓN</t>
  </si>
  <si>
    <t>cpcaraza.educa.aragon.es</t>
  </si>
  <si>
    <t>I.E.S. SANTIAGO HERNÁNDEZ</t>
  </si>
  <si>
    <t>http://www.iessantiagohernandez.com/</t>
  </si>
  <si>
    <t>I.E.S. TIEMPOS MODERNOS</t>
  </si>
  <si>
    <t>http://iestmoza.educa.aragon.es</t>
  </si>
  <si>
    <t>I.E.S. CABAÑAS</t>
  </si>
  <si>
    <t>http://iesalmun.educa.aragon.es</t>
  </si>
  <si>
    <t>I.E.S. ELAIOS</t>
  </si>
  <si>
    <t>https://ieselaios.catedu.es/</t>
  </si>
  <si>
    <t>I.E.S. PILAR LORENGAR</t>
  </si>
  <si>
    <t>http://www.iespilarlorengar.es</t>
  </si>
  <si>
    <t>C.P. ALEJO LORÉN ALBAREDA</t>
  </si>
  <si>
    <t>www.nuestrocolealejoloren.blogspot.com</t>
  </si>
  <si>
    <t>I.E.S. ANDALÁN</t>
  </si>
  <si>
    <t>http://iesandza.educa.aragon.es</t>
  </si>
  <si>
    <t>I.E.S. MIGUEL DE MOLINOS</t>
  </si>
  <si>
    <t>Cl. Gabriel García Márquez,  20</t>
  </si>
  <si>
    <t>http://iesmimoz.educa.aragon.es</t>
  </si>
  <si>
    <t>I.E.S. SIERRA DE LA VIRGEN</t>
  </si>
  <si>
    <t>http://iesillue.educa.aragon.es</t>
  </si>
  <si>
    <t>I.E.S. MEDINA ALBAIDA</t>
  </si>
  <si>
    <t>Cl. José  Luis Pomarón, 4</t>
  </si>
  <si>
    <t>www.iesmedinaalbaida.es</t>
  </si>
  <si>
    <t>I.E.S. RODANAS</t>
  </si>
  <si>
    <t>http://iesepila.educa.aragon.es</t>
  </si>
  <si>
    <t>C. LA ALFRANCA</t>
  </si>
  <si>
    <t>www.colegioingleszaragoza.org</t>
  </si>
  <si>
    <t>I.E.S. ÁNGEL SANZ BRIZ</t>
  </si>
  <si>
    <t>www.iesangelsanzbriz.net</t>
  </si>
  <si>
    <t>I.E.S. SIGLO XXI</t>
  </si>
  <si>
    <t>Avda. Virgen Del Pilar,  S/N</t>
  </si>
  <si>
    <t>http://iespedro.educa.aragon.es</t>
  </si>
  <si>
    <t>C. SAGRADO CORAZÓN-MONCAYO</t>
  </si>
  <si>
    <t>www.corazonistasmoncayo.com</t>
  </si>
  <si>
    <t>C.R.A. CUEVAS DEL JALÓN</t>
  </si>
  <si>
    <t>http://cralumpiaque.wordpress.com/</t>
  </si>
  <si>
    <t>C.R.A. EL ENEBRO</t>
  </si>
  <si>
    <t>http:/www.craenebro.webnode.es</t>
  </si>
  <si>
    <t>C.R.A. ARANDA-ISUELA</t>
  </si>
  <si>
    <t>976 87 85 19</t>
  </si>
  <si>
    <t>C.R.A. TRES RIBERAS</t>
  </si>
  <si>
    <t>Cl.  Doctor García Sancho, 7</t>
  </si>
  <si>
    <t>C.R.A. RÍO RIBOTA</t>
  </si>
  <si>
    <t>C.R.A. EL MIRADOR</t>
  </si>
  <si>
    <t>http://craelmirador.catedu.es/</t>
  </si>
  <si>
    <t>C.R.A. MESA-PIEDRA-ALTO CAMPILLO</t>
  </si>
  <si>
    <t>https://cramesapiedra.blogspot.com</t>
  </si>
  <si>
    <t>C.R.A. CERRO DE SANTA CRUZ</t>
  </si>
  <si>
    <t>http://e-ducativa.catedu.es/50011197/sitio/</t>
  </si>
  <si>
    <t>C.R.A. L' ALBARDÍN</t>
  </si>
  <si>
    <t>http://cralalbardin.blogspot.com/</t>
  </si>
  <si>
    <t>C.R.A. MONLORA</t>
  </si>
  <si>
    <t>Pza.  Autonomía, S/N</t>
  </si>
  <si>
    <t>http://cramonlo.educa.aragon.es</t>
  </si>
  <si>
    <t>C.R.A. BÉCQUER</t>
  </si>
  <si>
    <t>http://cbecquer.educa.aragon.es</t>
  </si>
  <si>
    <t>C.R.A. ÍNSULA BARATARIA</t>
  </si>
  <si>
    <t xml:space="preserve">crainsulabarataria@educa.aragon.es     </t>
  </si>
  <si>
    <t>http://crainsba.educa.aragon.es/</t>
  </si>
  <si>
    <t>C.R.A. LUIS BUÑUEL</t>
  </si>
  <si>
    <t>http://craluisbunuel.catedu.es/</t>
  </si>
  <si>
    <t>I.E.S. ZAURÍN</t>
  </si>
  <si>
    <t>P.º   Manubles, 6</t>
  </si>
  <si>
    <t>http://iesateca.educa.aragon.es</t>
  </si>
  <si>
    <t>C.P.I. CASTILLO QADRIT</t>
  </si>
  <si>
    <t>http://cpicastilloqadrit.catedu.es/</t>
  </si>
  <si>
    <t>C.R.A. LAS VIÑAS</t>
  </si>
  <si>
    <t>https://cralasvinas.catedu.es</t>
  </si>
  <si>
    <t>C.P. MATEO VALERO</t>
  </si>
  <si>
    <t>http://www.ceipmateovalero.es</t>
  </si>
  <si>
    <t>C.R.A. PUERTA DE ARAGÓN</t>
  </si>
  <si>
    <t>http://crapuerta.wix.com/colegio</t>
  </si>
  <si>
    <t>C.R.A. L' ALBADA</t>
  </si>
  <si>
    <t>http://www.craalbada.com/</t>
  </si>
  <si>
    <t>C.R.A. MARÍA MOLINER</t>
  </si>
  <si>
    <t>http://cramariamoliner.catedu.es/</t>
  </si>
  <si>
    <t>C.R.A. FABARA-NONASPE DOS AGUAS</t>
  </si>
  <si>
    <t>http://www.catedu.es/crafabaranonaspe/</t>
  </si>
  <si>
    <t>C.R.A. DEL EBRO</t>
  </si>
  <si>
    <t>C.R.A. VICORT-ISUELA</t>
  </si>
  <si>
    <t>http://e-ducativa.catedu.es/50011367/sitio/</t>
  </si>
  <si>
    <t>C.R.A. LA HUECHA</t>
  </si>
  <si>
    <t>http://catedu.es/cralahuecha</t>
  </si>
  <si>
    <t>C.R.A. ORBA</t>
  </si>
  <si>
    <t>http://craorba.catedu.es</t>
  </si>
  <si>
    <t>C.R.A. LA CEPA</t>
  </si>
  <si>
    <t>Ctra.  De Aladrén, S/N</t>
  </si>
  <si>
    <t>http://crapaniza.catedu.es</t>
  </si>
  <si>
    <t>https://cralasabina.wordpress.com/</t>
  </si>
  <si>
    <t>C.R.A. LOS BAÑALES</t>
  </si>
  <si>
    <t>http://cralosbanales.wordpress.com</t>
  </si>
  <si>
    <t>C.R.A. BAJO GÁLLEGO</t>
  </si>
  <si>
    <t>C.P.E.P.A. CASA CANAL</t>
  </si>
  <si>
    <t>P.º Cuellar,  6</t>
  </si>
  <si>
    <t>I.E.S. TUBALCAÍN</t>
  </si>
  <si>
    <t>www.iestubalcain.net</t>
  </si>
  <si>
    <t>I.E.S. MIGUEL CATALÁN</t>
  </si>
  <si>
    <t>www.ies-mcatalan.com</t>
  </si>
  <si>
    <t>http://iesrycza.educa.aragon.es</t>
  </si>
  <si>
    <t>C.P. ANTONIO BELTRÁN MARTÍNEZ</t>
  </si>
  <si>
    <t>http://catedu.es/cpantoniobeltran/</t>
  </si>
  <si>
    <t>C. CPA-SALDUIE</t>
  </si>
  <si>
    <t>http://www.cpasalduie.com</t>
  </si>
  <si>
    <t>I.E.S. BAIX MATARRANYA</t>
  </si>
  <si>
    <t>Cl. Zaragoza,  50</t>
  </si>
  <si>
    <t>I.E.S. VALLE DEL HUECHA</t>
  </si>
  <si>
    <t>http://iesmalle.educa.aragon.es</t>
  </si>
  <si>
    <t>I.E.S. JOAQUÍN TORRES</t>
  </si>
  <si>
    <t>Ctra. De Fraga,  S/N</t>
  </si>
  <si>
    <t>http://iesmequi.educa.aragon.es</t>
  </si>
  <si>
    <t>SECCIÓN I.E.S. REYES CATÓLICOS</t>
  </si>
  <si>
    <t>http://iesadaba.educa.aragon.es</t>
  </si>
  <si>
    <t>SECCIÓN I.E.S. BENJAMÍN JARNÉS</t>
  </si>
  <si>
    <t>http://iessasta.educa.aragon.es</t>
  </si>
  <si>
    <t>http://iesbelch.educa.aragon.es</t>
  </si>
  <si>
    <t>I.E.S. SABINA ALBAR</t>
  </si>
  <si>
    <t>http://iesbujar.educa.aragon.es</t>
  </si>
  <si>
    <t>I.E.S. MAR DE ARAGÓN</t>
  </si>
  <si>
    <t>CL. JOSÉ  MARÍA  ALBAREDA, S/N</t>
  </si>
  <si>
    <t>http://www.iesmardearagon.es/</t>
  </si>
  <si>
    <t>C. VALLE DE TENA</t>
  </si>
  <si>
    <t>P.º  Isabel La Católica, 5-7</t>
  </si>
  <si>
    <t>fpvalledetena.com</t>
  </si>
  <si>
    <t>C. ARTE-MISS ZARAGOZA, CENTRO 1</t>
  </si>
  <si>
    <t>C.P. JOSÉ ANTONIO LABORDETA SUBÍAS</t>
  </si>
  <si>
    <t>cpjalzar.educa.aragon.es</t>
  </si>
  <si>
    <t>C.P. JOSEFA AMAR Y BORBÓN</t>
  </si>
  <si>
    <t>www.colegiojosefaamaryborbon.com</t>
  </si>
  <si>
    <t>C.P.I. PARQUE GOYA</t>
  </si>
  <si>
    <t>sites.google.com/site/webcolegioparquegoya/home</t>
  </si>
  <si>
    <t>C. ARSENIO JIMENO</t>
  </si>
  <si>
    <t>arseniojimenofp.es</t>
  </si>
  <si>
    <t>C.P. GIL TARÍN</t>
  </si>
  <si>
    <t>www.ceipgiltarin.com</t>
  </si>
  <si>
    <t>C.P. PARQUE EUROPA</t>
  </si>
  <si>
    <t>http://www.colegioparqueeuropa.com</t>
  </si>
  <si>
    <t>C. OCÉANO ATLÁNTICO</t>
  </si>
  <si>
    <t>Avda. Ranillas, 1, edificio 3D</t>
  </si>
  <si>
    <t>info@oceanoatlantico.org</t>
  </si>
  <si>
    <t>www.oceanoatlantico.org</t>
  </si>
  <si>
    <t>C.P. EL POMILLO</t>
  </si>
  <si>
    <t>https://sites.google.com/site/elpomillo/</t>
  </si>
  <si>
    <t>C.P. DIEGO ESCOLANO</t>
  </si>
  <si>
    <t>C.P. PABLO LUNA</t>
  </si>
  <si>
    <t>http//ceippablodeluna.catedu.es</t>
  </si>
  <si>
    <t>http://ramonycajalpinadeebro.jimdo.com/</t>
  </si>
  <si>
    <t>C.P. MONTECANAL</t>
  </si>
  <si>
    <t>http://colegiomontecanal.es</t>
  </si>
  <si>
    <t>C.P. AGUSTINA DE ARAGÓN</t>
  </si>
  <si>
    <t>http://ceipagustinadearagon.wixsite.com/agustina</t>
  </si>
  <si>
    <t>C.P.I. EL ESPARTIDERO</t>
  </si>
  <si>
    <t>https://colegioelespartidero.wordpress.com/</t>
  </si>
  <si>
    <t>I.E.S. LA AZUCARERA</t>
  </si>
  <si>
    <t>www.iesazucarera.es</t>
  </si>
  <si>
    <t>C.P. REINO DE ARAGÓN</t>
  </si>
  <si>
    <t>www.cpreinodearagon.com</t>
  </si>
  <si>
    <t>C.P.I. GALO PONTE</t>
  </si>
  <si>
    <t>ceipgaloponte.blogspot.com</t>
  </si>
  <si>
    <t>C.P. SAN ROQUE</t>
  </si>
  <si>
    <t>AVDA. de Zaragoza  s/n</t>
  </si>
  <si>
    <t>cpsanroque.catedu.es</t>
  </si>
  <si>
    <t>C.P. OCTAVUS</t>
  </si>
  <si>
    <t>http://arablogs.catedu.es/blog.php?id_blog=1664</t>
  </si>
  <si>
    <t>C.P. LUCIEN BRIET</t>
  </si>
  <si>
    <t>http://ceiplucienbriet.catedu.es/</t>
  </si>
  <si>
    <t>C.P. VALDESPARTERA</t>
  </si>
  <si>
    <t>http://colegiovaldespartera.es</t>
  </si>
  <si>
    <t>C.P. MARIE CURIE</t>
  </si>
  <si>
    <t>http://ceipmariecurie.educa.aragon.es</t>
  </si>
  <si>
    <t>C.P.I. RÍO SENA</t>
  </si>
  <si>
    <t>CL. ENRIQUE VAL,  20</t>
  </si>
  <si>
    <t>http://www.colegiomiralbueno.es</t>
  </si>
  <si>
    <t>C.P.I. ROSALES DEL CANAL</t>
  </si>
  <si>
    <t>http://www.colegiorosalesdelcanal.es</t>
  </si>
  <si>
    <t>C.P. FORO ROMANO</t>
  </si>
  <si>
    <t>ceipfororomano.catedu.es</t>
  </si>
  <si>
    <t>I.E.S. CLARA CAMPOAMOR ROGRÍGUEZ</t>
  </si>
  <si>
    <t>iesparquegoya.es</t>
  </si>
  <si>
    <t>I.E.S. TORRE DE LOS ESPEJOS</t>
  </si>
  <si>
    <t>C. LUIS MANUEL GARCÍA URREA</t>
  </si>
  <si>
    <t>C. FANTASÍA-PLAZA</t>
  </si>
  <si>
    <t>http://www.plazafantasia.com</t>
  </si>
  <si>
    <t>C.P. CATALINA DE ARAGÓN</t>
  </si>
  <si>
    <t>CL. La Fragua  s/n</t>
  </si>
  <si>
    <t>www.ceipcatalinadearagon.es</t>
  </si>
  <si>
    <t>C.P.I.F.P. CORONA DE ARAGÓN</t>
  </si>
  <si>
    <t>www.cpicorona.es</t>
  </si>
  <si>
    <t>C.P. VADORREY-LES ALLÉES</t>
  </si>
  <si>
    <t>http://www.colegiovadorrey.es/</t>
  </si>
  <si>
    <t>I.E.S. DE LA PUEBLA DE ALFINDÉN</t>
  </si>
  <si>
    <t>https://ieslapuebladealfinden.wordpress.com/</t>
  </si>
  <si>
    <t>C.P.I. JULIO VERNE</t>
  </si>
  <si>
    <t>http://cpeipjulioverne.educa.aragon.es</t>
  </si>
  <si>
    <t>I.E.S. VALDESPARTERA</t>
  </si>
  <si>
    <t>www.iesvaldespartera.catedu.es</t>
  </si>
  <si>
    <t>C.P.I. SAN JORGE</t>
  </si>
  <si>
    <t>cpisanjorge@educa.aragon.es</t>
  </si>
  <si>
    <t>http://cpisanjorge.catedu.es/</t>
  </si>
  <si>
    <t>I.E.S. VILLANUEVA DE GÁLLEGO</t>
  </si>
  <si>
    <t>Manuel de Falla, s/n</t>
  </si>
  <si>
    <t>976 18 06 98</t>
  </si>
  <si>
    <t>www.iesvillanueva.es</t>
  </si>
  <si>
    <t>C. FUNDACIÓN LABORAL DE LA CONSTRUCCIÓN</t>
  </si>
  <si>
    <t>http://aragon.fundacionlaboral.org/</t>
  </si>
  <si>
    <t>C.P.I. VAL DE LA ATALAYA</t>
  </si>
  <si>
    <t>www.catedumaria2@educa.aragon.es</t>
  </si>
  <si>
    <t>C.P.I. ZARAGOZA SUR</t>
  </si>
  <si>
    <t xml:space="preserve">876 64 64 21  </t>
  </si>
  <si>
    <t>C.P. PILAR BAYONA</t>
  </si>
  <si>
    <t>http://ceipcuartetres.es/</t>
  </si>
  <si>
    <t>C.P. FLORIÁN REY</t>
  </si>
  <si>
    <t>Avda.  Laviaga Castillo, 14</t>
  </si>
  <si>
    <t>www.ceipflorianrey.es</t>
  </si>
  <si>
    <t>I.E.S. DE LA MUELA</t>
  </si>
  <si>
    <t>ieslamuela.catedu.es</t>
  </si>
  <si>
    <t>C.P. INTERNACIONAL ÁNFORA</t>
  </si>
  <si>
    <t xml:space="preserve"> ANDRÉS GARDE ERIKSON</t>
  </si>
  <si>
    <t xml:space="preserve"> ARTE-MISS ZARAGOZA, CENTRO 2</t>
  </si>
  <si>
    <t>I.E.S. EL PICARRAL</t>
  </si>
  <si>
    <t>www.iespicarral.com</t>
  </si>
  <si>
    <t>C.P. ARCOSUR</t>
  </si>
  <si>
    <t>http://cpiarcosur.catedu.es/</t>
  </si>
  <si>
    <t>C.P.I. VALDESPARTERA III</t>
  </si>
  <si>
    <t>http://cpivaldespartera3.catedu.es</t>
  </si>
  <si>
    <t>C.P.I. PARQUE VENECIA</t>
  </si>
  <si>
    <t>cpiparquevenecia.blogspot.com</t>
  </si>
  <si>
    <t>C.P.I. SOLEDAD PUÉRTOLAS</t>
  </si>
  <si>
    <t>C.P.F.P.E. FORMACCIONA</t>
  </si>
  <si>
    <t>www.formacciona.com</t>
  </si>
  <si>
    <t>I.E.S. MARTINA BESCÓS</t>
  </si>
  <si>
    <t>C.P. FIGUERUELAS</t>
  </si>
  <si>
    <t>CESUR ZARAGOZA</t>
  </si>
  <si>
    <t>Avenida de Ranillas, número 5C</t>
  </si>
  <si>
    <t xml:space="preserve">876 25 98 24 </t>
  </si>
  <si>
    <t>cesurzaragoza@cesurformacion.com</t>
  </si>
  <si>
    <t>http://www.cesurformacion.com</t>
  </si>
  <si>
    <t>VITAE ZARAGOZA</t>
  </si>
  <si>
    <t xml:space="preserve"> Calle Fray Julián Garcés, número 100</t>
  </si>
  <si>
    <t>ORDEN ECD/1112/2022, de 18 de julio, por la que se aprueban el currículo y las características de la evaluación de la Educación Primaria y se autoriza su aplicación en los centros docentes de la Comunidad Autónoma de Aragón.</t>
  </si>
  <si>
    <t>PRIVADO NO CONCERTADO</t>
  </si>
  <si>
    <t>Educación Plástica y Visual</t>
  </si>
  <si>
    <t>Música y Danza</t>
  </si>
  <si>
    <t>Educación en Valores Cívicos y Éticos</t>
  </si>
  <si>
    <t>Atención educativa</t>
  </si>
  <si>
    <t>ini</t>
  </si>
  <si>
    <t>des</t>
  </si>
  <si>
    <t>ad</t>
  </si>
  <si>
    <t>adp</t>
  </si>
  <si>
    <t>EVALUACIÓN FINAL PRIMERO (LOMLOE)</t>
  </si>
  <si>
    <t>EVALUACIÓN FINAL SEGUNDO (LOMCE)</t>
  </si>
  <si>
    <t>EVALUACIÓN FINAL CUARTO (LOMCE)</t>
  </si>
  <si>
    <t>EVALUACIÓN FINAL SEXTO (LOMCE)</t>
  </si>
  <si>
    <t>EVALUACIÓN FINAL TERCERO (LOMLOE)</t>
  </si>
  <si>
    <t>EVALUACIÓN FINAL QUINTO (LOMLOE)</t>
  </si>
  <si>
    <t>Por favor, respete la siguiente estructura para el nombre del archivo, incluyendo código de centro, curso académico de los resultados y etapa educativa:</t>
  </si>
  <si>
    <t>Las "primeras lenguas extranjeras" así como las diferentes opciones de religión o Atención Educativa se consideran</t>
  </si>
  <si>
    <t>INTRODUCIR CÓDIGO</t>
  </si>
  <si>
    <t>Anexo III según la hoja de cálculo distribuida (formato xlsx) a:</t>
  </si>
  <si>
    <t>En comunicación lingüística</t>
  </si>
  <si>
    <t>Plurilingüe</t>
  </si>
  <si>
    <t>Matemática y en ciencia, tecnología e ingeniería</t>
  </si>
  <si>
    <t>Personal, social y de aprender a aprender</t>
  </si>
  <si>
    <t>Ciudadana</t>
  </si>
  <si>
    <t>Emprendedora</t>
  </si>
  <si>
    <t>Conciencia y expresión culturales</t>
  </si>
  <si>
    <r>
      <t>para ello en la hoja "DATOS</t>
    </r>
    <r>
      <rPr>
        <sz val="14"/>
        <rFont val="Arial"/>
        <family val="2"/>
      </rPr>
      <t>" (color amarillo o verde). El resto, se encuentra protegido. La organización de los códigos de color es la siguiente:</t>
    </r>
  </si>
  <si>
    <t>Sí se puede escribir. Zona de texto.</t>
  </si>
  <si>
    <t>Sí se puede escribir. Zona de número.</t>
  </si>
  <si>
    <t>Se reserva para fórmulas y sólo pueden modificarse las del encabezado (información del centro).</t>
  </si>
  <si>
    <t>500001444_2324_Anexo_III_EP.xlsx</t>
  </si>
  <si>
    <t>2023-2024</t>
  </si>
  <si>
    <t>de 2024</t>
  </si>
  <si>
    <r>
      <t xml:space="preserve">Introducir  en la celda </t>
    </r>
    <r>
      <rPr>
        <b/>
        <sz val="14"/>
        <color indexed="60"/>
        <rFont val="Arial"/>
        <family val="2"/>
      </rPr>
      <t>V8</t>
    </r>
    <r>
      <rPr>
        <b/>
        <sz val="14"/>
        <color indexed="12"/>
        <rFont val="Arial"/>
        <family val="2"/>
      </rPr>
      <t xml:space="preserve"> de la hoja "DATOS" el código numérico propio de cada centro en lugar del texto que consta por defecto "</t>
    </r>
    <r>
      <rPr>
        <b/>
        <sz val="14"/>
        <color indexed="60"/>
        <rFont val="Arial"/>
        <family val="2"/>
      </rPr>
      <t>INTRODUCIR CÓDIGO</t>
    </r>
    <r>
      <rPr>
        <b/>
        <sz val="14"/>
        <color indexed="12"/>
        <rFont val="Arial"/>
        <family val="2"/>
      </rPr>
      <t>".</t>
    </r>
  </si>
  <si>
    <t>ANA MARÍA NAVALES</t>
  </si>
  <si>
    <t>Avenida del Cierzo, s/n 50022 Zaragoza</t>
  </si>
  <si>
    <t>cpianamarianavales@educa.aragon.es</t>
  </si>
  <si>
    <t>https://cpianamarianavales.es/</t>
  </si>
  <si>
    <t>SÍ</t>
  </si>
  <si>
    <t>C.P.I. KATIA ACÍN</t>
  </si>
  <si>
    <t>C/ Olriols S/N</t>
  </si>
  <si>
    <t>ceipkatiaacin@educa.aragon.es</t>
  </si>
  <si>
    <t>https://ceipkatiaacin.es/</t>
  </si>
  <si>
    <t>ARBOLEDA</t>
  </si>
  <si>
    <t>Colegio de Educación Especial</t>
  </si>
  <si>
    <t>Camino de Capuchinos, 6</t>
  </si>
  <si>
    <t>978 60 28 20</t>
  </si>
  <si>
    <t>ceealteruel@educa.aragon.es</t>
  </si>
  <si>
    <t>http://ceearboleda.com</t>
  </si>
  <si>
    <t>GLORIA FUERTES</t>
  </si>
  <si>
    <t>CL. FUENTE BAJA, 28</t>
  </si>
  <si>
    <t>978 84 26 52</t>
  </si>
  <si>
    <t>ceeandorra@educa.aragon.es</t>
  </si>
  <si>
    <t>http://www.colegiogloriafuertes.es/</t>
  </si>
  <si>
    <t>LA ALEGRÍA</t>
  </si>
  <si>
    <t>Cl. Cinca, S/N</t>
  </si>
  <si>
    <t>974 41 58 14</t>
  </si>
  <si>
    <t>ceemonzon@educa.aragon.es</t>
  </si>
  <si>
    <t/>
  </si>
  <si>
    <t>ALBORADA</t>
  </si>
  <si>
    <t>Andador Pilar Cuartero Molinero, 1</t>
  </si>
  <si>
    <t>976 51 05 20</t>
  </si>
  <si>
    <t>ceealzaragoza@educa.aragon.es</t>
  </si>
  <si>
    <t>http://centros6.pntic.mec.es/cpee.alborada</t>
  </si>
  <si>
    <t>RINCÓN DE GOYA</t>
  </si>
  <si>
    <t>CL. RINCÓN DE GOYA, 4</t>
  </si>
  <si>
    <t>976 25 55 45</t>
  </si>
  <si>
    <t>ceergzaragoza@educa.aragon.es</t>
  </si>
  <si>
    <t>https://somosrincondegoyablog.wordpress.com</t>
  </si>
  <si>
    <t>ANGEL RIVIÈRE</t>
  </si>
  <si>
    <t>CL. José Galiay, 4</t>
  </si>
  <si>
    <t>976 49 39 03</t>
  </si>
  <si>
    <t>ceeangelriviere@educa.aragon.es</t>
  </si>
  <si>
    <t>http://ceehvzar.educa.aragon.es</t>
  </si>
  <si>
    <t>JEAN PIAGET</t>
  </si>
  <si>
    <t>ANDADOR JEAN PIAGET 4-6</t>
  </si>
  <si>
    <t>976 799 837</t>
  </si>
  <si>
    <t>ceepgozaragoza@educa.aragon.es</t>
  </si>
  <si>
    <t>SEGEDA</t>
  </si>
  <si>
    <t xml:space="preserve"> C/Aragón s/n</t>
  </si>
  <si>
    <t>976 88 08 55</t>
  </si>
  <si>
    <t>ceecalatayud@educa.aragon.es</t>
  </si>
  <si>
    <t>MARÍA ZAMBRANO</t>
  </si>
  <si>
    <t>Avda de la Policía Local s/n 50021</t>
  </si>
  <si>
    <t>876268783-619137803</t>
  </si>
  <si>
    <t>ceipmariazambrano@educa.aragon.es</t>
  </si>
  <si>
    <t>https://ceipmariazambrano.catedu.es/</t>
  </si>
  <si>
    <t>CPI LA CABAÑETA EL BURGO DE EBRO</t>
  </si>
  <si>
    <t xml:space="preserve">Calle Cristina Alberdi, s/n </t>
  </si>
  <si>
    <t>50730</t>
  </si>
  <si>
    <t>cpburgo@educa.aragon.es,</t>
  </si>
  <si>
    <t>MEDIANA DE ARAGÓN</t>
  </si>
  <si>
    <t>Calle Muro Navarro, 5</t>
  </si>
  <si>
    <t>976 83 37 55</t>
  </si>
  <si>
    <t>cpmediana@educa.aragon.es</t>
  </si>
  <si>
    <t>Mediana de Aragón</t>
  </si>
  <si>
    <t>DE OLBA</t>
  </si>
  <si>
    <t>calle Cantón, 31</t>
  </si>
  <si>
    <t>ceipolba@educa.aragon.es</t>
  </si>
  <si>
    <t>Olba</t>
  </si>
  <si>
    <t>STOP FORMACIÓN</t>
  </si>
  <si>
    <t>Carretera de Graus, km. 0,6</t>
  </si>
  <si>
    <t>autoescuelas.stop@gmail.com</t>
  </si>
  <si>
    <t>ISEDI ARAGÓN</t>
  </si>
  <si>
    <t>Centro Privado Autorizado de Enseñanzas Deportivas.</t>
  </si>
  <si>
    <t>Avenida Perimetral, número 2.</t>
  </si>
  <si>
    <t>isedigest@isedi.es</t>
  </si>
  <si>
    <t>OLIVÁN, TRANSPORTE Y FORMACIÓN</t>
  </si>
  <si>
    <t>Calle Pegaso, número 17.</t>
  </si>
  <si>
    <t>gestion@olivanformacion.com</t>
  </si>
  <si>
    <t>EDUCATRAFIC DELICIAS</t>
  </si>
  <si>
    <t>Avenida de Madrid, número 263.</t>
  </si>
  <si>
    <t>gradosuperior@fpeduca.com</t>
  </si>
  <si>
    <t>MEDAC EL OLIVAR</t>
  </si>
  <si>
    <t>Calle Argualas, número 50.</t>
  </si>
  <si>
    <t>noemi.diaz@medac.es</t>
  </si>
  <si>
    <t>CENTRO DE FORMACIÓN PROFESIONAL REY ARDID</t>
  </si>
  <si>
    <t>Carretera de Cogullada, número 2.</t>
  </si>
  <si>
    <t>formacion@reyardid.org</t>
  </si>
  <si>
    <t>ESCUELAS CENETED MIRAFLORES</t>
  </si>
  <si>
    <t>Camino Mirafores, número 23.</t>
  </si>
  <si>
    <t>martaalonso@tecnicodeportivo.net,agonzaformacion@gmail.com</t>
  </si>
  <si>
    <t>MEDAC ZARAGOZA</t>
  </si>
  <si>
    <t>SERPI - CENTRO DE FORMACIÓN PROFESIONAL E INSERCIÓN SOCIAL</t>
  </si>
  <si>
    <t>Calle Albarracín, número 23.</t>
  </si>
  <si>
    <t>976 52 73 40</t>
  </si>
  <si>
    <t>https://fundacionpicarral.org/proyectos/formacion/serpi/</t>
  </si>
  <si>
    <t>INTECFOR CENTRO DE FORMACIÓN</t>
  </si>
  <si>
    <t>Carretera de Graus, km. 0,6.</t>
  </si>
  <si>
    <t>MISMA DIRECCIÓN QUE STOP FORMACIÓN</t>
  </si>
  <si>
    <t>FUNDACIÓN SESÉ</t>
  </si>
  <si>
    <t>Calle Turiaso, número 31, Plataforma Logística PLAZA.</t>
  </si>
  <si>
    <t>696058078 </t>
  </si>
  <si>
    <t>sese@fundacionsese.org</t>
  </si>
  <si>
    <t>https://fundacionsese.org/</t>
  </si>
  <si>
    <t>UCA CENTRO DE FORMACIÓN</t>
  </si>
  <si>
    <t>Avenida Perimetral, número 2. 22714</t>
  </si>
  <si>
    <t>MISMA DIRECCIÓN QUE ISEDI 91 634 43 01</t>
  </si>
  <si>
    <t>info@tecnicoesquimadrid.com</t>
  </si>
  <si>
    <t>https://tecnicoesquimadrid.com/</t>
  </si>
  <si>
    <t>ACF INNOVE</t>
  </si>
  <si>
    <t>Polígono Magantina, calle Comercio, número 28.</t>
  </si>
  <si>
    <t>974 288 760 </t>
  </si>
  <si>
    <t>desarrollo@acfinnove.com</t>
  </si>
  <si>
    <t>https://www.acfinnove.com/</t>
  </si>
  <si>
    <t>CENTRO SUPERIOR DE ESTUDIOS SANITARIOS OCÉANO ATLÁNTICO</t>
  </si>
  <si>
    <t>Plaza Emperador Carlos V, número 8.</t>
  </si>
  <si>
    <t>https://fp.oceanoatlantico.org/</t>
  </si>
  <si>
    <t>CENTRO DE FORMACIÓN PROFESIONAL OCÉANO - JACA</t>
  </si>
  <si>
    <t>FUNDACIÓN LABORAL DE LA CONSTRUCCIÓN - HUESCA</t>
  </si>
  <si>
    <t>Calle Siderurgia, nave 4B, número 105.</t>
  </si>
  <si>
    <t>974 230 867</t>
  </si>
  <si>
    <t>https://aragon.fundacionlaboral.org/formacion/centro/huesca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</si>
</sst>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2"/>
      <color indexed="55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24"/>
      <name val="Calibri"/>
      <family val="2"/>
    </font>
    <font>
      <b/>
      <sz val="14"/>
      <name val="Calibri"/>
      <family val="2"/>
    </font>
    <font>
      <b/>
      <sz val="14"/>
      <color indexed="19"/>
      <name val="Calibri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60"/>
      <name val="Arial"/>
      <family val="2"/>
    </font>
    <font>
      <sz val="14"/>
      <color indexed="16"/>
      <name val="Arial"/>
      <family val="2"/>
    </font>
    <font>
      <b/>
      <sz val="11"/>
      <name val="Arial"/>
      <family val="2"/>
    </font>
    <font>
      <u val="single"/>
      <sz val="10"/>
      <color theme="10"/>
      <name val="Arial"/>
      <family val="2"/>
    </font>
    <font>
      <u val="single"/>
      <sz val="14"/>
      <color theme="10"/>
      <name val="Arial"/>
      <family val="2"/>
    </font>
    <font>
      <sz val="12"/>
      <name val="Arial"/>
      <family val="2"/>
    </font>
    <font>
      <b/>
      <sz val="16"/>
      <color rgb="FFC00000"/>
      <name val="Arial"/>
      <family val="2"/>
    </font>
    <font>
      <sz val="11"/>
      <color rgb="FFC00000"/>
      <name val="Calibri"/>
      <family val="2"/>
    </font>
    <font>
      <b/>
      <sz val="16"/>
      <color theme="10"/>
      <name val="Arial"/>
      <family val="2"/>
    </font>
    <font>
      <sz val="11"/>
      <color rgb="FFFF0000"/>
      <name val="Calibri"/>
      <family val="2"/>
      <scheme val="minor"/>
    </font>
    <font>
      <sz val="11"/>
      <color rgb="FF202124"/>
      <name val="Arial"/>
      <family val="2"/>
    </font>
    <font>
      <sz val="12"/>
      <color rgb="FF1F2331"/>
      <name val="Segoe UI"/>
      <family val="2"/>
    </font>
    <font>
      <sz val="11"/>
      <name val="Calibri"/>
      <family val="2"/>
      <scheme val="minor"/>
    </font>
    <font>
      <sz val="11"/>
      <color rgb="FF050505"/>
      <name val="Segoe UI Historic"/>
      <family val="2"/>
    </font>
    <font>
      <u val="single"/>
      <sz val="11"/>
      <color rgb="FF050505"/>
      <name val="Segoe UI Historic"/>
      <family val="2"/>
    </font>
    <font>
      <sz val="12"/>
      <color rgb="FF000000"/>
      <name val="Arial"/>
      <family val="2"/>
    </font>
    <font>
      <sz val="13"/>
      <name val="Lato"/>
      <family val="2"/>
    </font>
    <font>
      <b/>
      <sz val="6.5"/>
      <color rgb="FF000000"/>
      <name val="Verdana"/>
      <family val="2"/>
    </font>
    <font>
      <sz val="6.5"/>
      <color rgb="FF000000"/>
      <name val="Verdana"/>
      <family val="2"/>
    </font>
    <font>
      <sz val="10"/>
      <color rgb="FF000000"/>
      <name val="Arial"/>
      <family val="2"/>
    </font>
    <font>
      <sz val="18"/>
      <color rgb="FF00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FFD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AC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>
        <color theme="5" tint="-0.24997000396251678"/>
      </left>
      <right style="thin"/>
      <top style="medium">
        <color theme="5" tint="-0.24997000396251678"/>
      </top>
      <bottom style="thin"/>
    </border>
    <border>
      <left/>
      <right style="thin"/>
      <top style="medium">
        <color theme="5" tint="-0.24997000396251678"/>
      </top>
      <bottom style="thin"/>
    </border>
    <border>
      <left style="thin"/>
      <right style="thin"/>
      <top style="medium">
        <color theme="5" tint="-0.24997000396251678"/>
      </top>
      <bottom style="thin"/>
    </border>
    <border>
      <left style="thin"/>
      <right style="medium">
        <color theme="5" tint="-0.24997000396251678"/>
      </right>
      <top style="medium">
        <color theme="5" tint="-0.24997000396251678"/>
      </top>
      <bottom style="thin"/>
    </border>
    <border>
      <left style="medium">
        <color theme="5" tint="-0.24997000396251678"/>
      </left>
      <right style="thin"/>
      <top style="thin"/>
      <bottom style="thin"/>
    </border>
    <border>
      <left style="thin"/>
      <right style="medium">
        <color theme="5" tint="-0.24997000396251678"/>
      </right>
      <top style="thin"/>
      <bottom style="thin"/>
    </border>
    <border>
      <left style="medium">
        <color theme="5" tint="-0.24997000396251678"/>
      </left>
      <right style="thin"/>
      <top style="thin"/>
      <bottom style="medium">
        <color theme="5" tint="-0.24997000396251678"/>
      </bottom>
    </border>
    <border>
      <left/>
      <right style="thin"/>
      <top style="thin"/>
      <bottom style="medium">
        <color theme="5" tint="-0.24997000396251678"/>
      </bottom>
    </border>
    <border>
      <left style="thin"/>
      <right style="thin"/>
      <top style="thin"/>
      <bottom style="medium">
        <color theme="5" tint="-0.24997000396251678"/>
      </bottom>
    </border>
    <border>
      <left style="thin"/>
      <right style="medium">
        <color theme="5" tint="-0.24997000396251678"/>
      </right>
      <top style="thin"/>
      <bottom style="medium">
        <color theme="5" tint="-0.24997000396251678"/>
      </bottom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>
        <color theme="5" tint="-0.24997000396251678"/>
      </top>
      <bottom style="thin"/>
    </border>
    <border>
      <left style="thin"/>
      <right style="medium"/>
      <top style="medium">
        <color theme="5" tint="-0.24997000396251678"/>
      </top>
      <bottom style="thin"/>
    </border>
    <border>
      <left style="medium"/>
      <right style="thin"/>
      <top style="thin"/>
      <bottom style="medium">
        <color theme="5" tint="-0.24997000396251678"/>
      </bottom>
    </border>
    <border>
      <left style="thin"/>
      <right style="medium"/>
      <top style="thin"/>
      <bottom style="medium">
        <color theme="5" tint="-0.24997000396251678"/>
      </bottom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>
        <color theme="5" tint="-0.24997000396251678"/>
      </left>
      <right/>
      <top style="medium">
        <color theme="5" tint="-0.24997000396251678"/>
      </top>
      <bottom style="thin"/>
    </border>
    <border>
      <left style="medium">
        <color theme="5" tint="-0.24997000396251678"/>
      </left>
      <right/>
      <top style="thin"/>
      <bottom style="thin"/>
    </border>
    <border>
      <left style="medium">
        <color theme="5" tint="-0.24997000396251678"/>
      </left>
      <right/>
      <top style="thin"/>
      <bottom style="medium">
        <color theme="5" tint="-0.24997000396251678"/>
      </bottom>
    </border>
    <border>
      <left style="medium"/>
      <right/>
      <top/>
      <bottom style="thin"/>
    </border>
    <border>
      <left style="medium"/>
      <right style="medium"/>
      <top style="medium">
        <color theme="5" tint="-0.24997000396251678"/>
      </top>
      <bottom style="thin"/>
    </border>
    <border>
      <left style="medium"/>
      <right style="medium"/>
      <top style="thin"/>
      <bottom style="medium">
        <color theme="5" tint="-0.2499700039625167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40">
    <xf numFmtId="0" fontId="0" fillId="0" borderId="0" xfId="0"/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21" fillId="0" borderId="0" xfId="0" applyFont="1" applyProtection="1">
      <protection hidden="1"/>
    </xf>
    <xf numFmtId="1" fontId="21" fillId="0" borderId="0" xfId="0" applyNumberFormat="1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1" fontId="26" fillId="0" borderId="0" xfId="0" applyNumberFormat="1" applyFont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21" fillId="2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3" fillId="3" borderId="0" xfId="0" applyFont="1" applyFill="1" applyProtection="1">
      <protection hidden="1"/>
    </xf>
    <xf numFmtId="1" fontId="5" fillId="4" borderId="0" xfId="0" applyNumberFormat="1" applyFont="1" applyFill="1" applyAlignment="1" applyProtection="1">
      <alignment vertical="center"/>
      <protection hidden="1"/>
    </xf>
    <xf numFmtId="0" fontId="23" fillId="5" borderId="0" xfId="0" applyFont="1" applyFill="1" applyProtection="1">
      <protection hidden="1"/>
    </xf>
    <xf numFmtId="0" fontId="21" fillId="5" borderId="0" xfId="0" applyFont="1" applyFill="1" applyAlignment="1" applyProtection="1">
      <alignment vertical="center"/>
      <protection hidden="1"/>
    </xf>
    <xf numFmtId="1" fontId="5" fillId="6" borderId="0" xfId="0" applyNumberFormat="1" applyFont="1" applyFill="1" applyAlignment="1" applyProtection="1">
      <alignment vertical="center"/>
      <protection hidden="1"/>
    </xf>
    <xf numFmtId="0" fontId="24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29" fillId="0" borderId="0" xfId="20" applyNumberFormat="1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5" fillId="7" borderId="0" xfId="0" applyFont="1" applyFill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alignment vertical="center"/>
      <protection hidden="1"/>
    </xf>
    <xf numFmtId="1" fontId="1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 indent="11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 indent="2"/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0" fillId="8" borderId="9" xfId="0" applyFont="1" applyFill="1" applyBorder="1" applyProtection="1">
      <protection hidden="1"/>
    </xf>
    <xf numFmtId="0" fontId="10" fillId="0" borderId="10" xfId="0" applyFont="1" applyBorder="1" applyAlignment="1" applyProtection="1">
      <alignment horizontal="left"/>
      <protection hidden="1"/>
    </xf>
    <xf numFmtId="0" fontId="9" fillId="0" borderId="11" xfId="0" applyFont="1" applyBorder="1" applyAlignment="1" applyProtection="1">
      <alignment horizontal="left"/>
      <protection hidden="1"/>
    </xf>
    <xf numFmtId="0" fontId="10" fillId="9" borderId="9" xfId="0" applyFont="1" applyFill="1" applyBorder="1" applyProtection="1">
      <protection hidden="1"/>
    </xf>
    <xf numFmtId="0" fontId="17" fillId="10" borderId="12" xfId="0" applyFont="1" applyFill="1" applyBorder="1" applyAlignment="1" applyProtection="1">
      <alignment vertical="center"/>
      <protection hidden="1"/>
    </xf>
    <xf numFmtId="0" fontId="3" fillId="10" borderId="12" xfId="0" applyFont="1" applyFill="1" applyBorder="1" applyAlignment="1" applyProtection="1">
      <alignment vertical="center"/>
      <protection hidden="1"/>
    </xf>
    <xf numFmtId="1" fontId="5" fillId="10" borderId="12" xfId="0" applyNumberFormat="1" applyFont="1" applyFill="1" applyBorder="1" applyAlignment="1" applyProtection="1">
      <alignment vertical="center"/>
      <protection hidden="1"/>
    </xf>
    <xf numFmtId="1" fontId="5" fillId="10" borderId="13" xfId="0" applyNumberFormat="1" applyFont="1" applyFill="1" applyBorder="1" applyAlignment="1" applyProtection="1">
      <alignment vertical="center"/>
      <protection hidden="1"/>
    </xf>
    <xf numFmtId="1" fontId="5" fillId="10" borderId="14" xfId="0" applyNumberFormat="1" applyFont="1" applyFill="1" applyBorder="1" applyAlignment="1" applyProtection="1">
      <alignment vertical="center"/>
      <protection hidden="1"/>
    </xf>
    <xf numFmtId="1" fontId="4" fillId="10" borderId="13" xfId="0" applyNumberFormat="1" applyFont="1" applyFill="1" applyBorder="1" applyAlignment="1" applyProtection="1">
      <alignment vertical="center"/>
      <protection hidden="1"/>
    </xf>
    <xf numFmtId="1" fontId="5" fillId="10" borderId="15" xfId="0" applyNumberFormat="1" applyFont="1" applyFill="1" applyBorder="1" applyAlignment="1" applyProtection="1">
      <alignment vertical="center"/>
      <protection hidden="1"/>
    </xf>
    <xf numFmtId="0" fontId="5" fillId="10" borderId="16" xfId="0" applyFont="1" applyFill="1" applyBorder="1" applyAlignment="1" applyProtection="1">
      <alignment horizontal="right" vertical="center"/>
      <protection hidden="1"/>
    </xf>
    <xf numFmtId="0" fontId="4" fillId="10" borderId="16" xfId="0" applyFont="1" applyFill="1" applyBorder="1" applyAlignment="1" applyProtection="1">
      <alignment vertical="center" textRotation="90"/>
      <protection hidden="1"/>
    </xf>
    <xf numFmtId="1" fontId="5" fillId="0" borderId="17" xfId="0" applyNumberFormat="1" applyFont="1" applyBorder="1" applyAlignment="1" applyProtection="1">
      <alignment vertical="center"/>
      <protection hidden="1"/>
    </xf>
    <xf numFmtId="1" fontId="5" fillId="10" borderId="18" xfId="0" applyNumberFormat="1" applyFont="1" applyFill="1" applyBorder="1" applyAlignment="1" applyProtection="1">
      <alignment vertical="center"/>
      <protection hidden="1"/>
    </xf>
    <xf numFmtId="1" fontId="5" fillId="11" borderId="17" xfId="0" applyNumberFormat="1" applyFont="1" applyFill="1" applyBorder="1" applyAlignment="1" applyProtection="1">
      <alignment vertical="center"/>
      <protection hidden="1"/>
    </xf>
    <xf numFmtId="1" fontId="5" fillId="11" borderId="0" xfId="0" applyNumberFormat="1" applyFont="1" applyFill="1" applyAlignment="1" applyProtection="1">
      <alignment vertical="center"/>
      <protection hidden="1"/>
    </xf>
    <xf numFmtId="1" fontId="5" fillId="12" borderId="19" xfId="0" applyNumberFormat="1" applyFont="1" applyFill="1" applyBorder="1" applyAlignment="1" applyProtection="1">
      <alignment vertical="center"/>
      <protection hidden="1"/>
    </xf>
    <xf numFmtId="1" fontId="5" fillId="11" borderId="18" xfId="0" applyNumberFormat="1" applyFont="1" applyFill="1" applyBorder="1" applyAlignment="1" applyProtection="1">
      <alignment vertical="center"/>
      <protection hidden="1"/>
    </xf>
    <xf numFmtId="0" fontId="5" fillId="10" borderId="20" xfId="0" applyFont="1" applyFill="1" applyBorder="1" applyAlignment="1" applyProtection="1">
      <alignment horizontal="right" vertical="center"/>
      <protection hidden="1"/>
    </xf>
    <xf numFmtId="0" fontId="4" fillId="10" borderId="20" xfId="0" applyFont="1" applyFill="1" applyBorder="1" applyAlignment="1" applyProtection="1">
      <alignment vertical="center" textRotation="90"/>
      <protection hidden="1"/>
    </xf>
    <xf numFmtId="1" fontId="5" fillId="5" borderId="21" xfId="0" applyNumberFormat="1" applyFont="1" applyFill="1" applyBorder="1" applyAlignment="1" applyProtection="1">
      <alignment vertical="center"/>
      <protection hidden="1"/>
    </xf>
    <xf numFmtId="1" fontId="11" fillId="0" borderId="17" xfId="0" applyNumberFormat="1" applyFont="1" applyBorder="1" applyAlignment="1" applyProtection="1">
      <alignment horizontal="left" vertical="center" indent="1"/>
      <protection hidden="1"/>
    </xf>
    <xf numFmtId="1" fontId="5" fillId="11" borderId="17" xfId="0" applyNumberFormat="1" applyFont="1" applyFill="1" applyBorder="1" applyAlignment="1" applyProtection="1">
      <alignment horizontal="left" vertical="center" indent="1"/>
      <protection hidden="1"/>
    </xf>
    <xf numFmtId="0" fontId="5" fillId="0" borderId="0" xfId="0" applyFont="1" applyAlignment="1" applyProtection="1" quotePrefix="1">
      <alignment horizontal="center" vertical="center"/>
      <protection hidden="1"/>
    </xf>
    <xf numFmtId="0" fontId="17" fillId="10" borderId="20" xfId="0" applyFont="1" applyFill="1" applyBorder="1" applyAlignment="1" applyProtection="1">
      <alignment vertical="center"/>
      <protection hidden="1"/>
    </xf>
    <xf numFmtId="0" fontId="5" fillId="10" borderId="22" xfId="0" applyFont="1" applyFill="1" applyBorder="1" applyAlignment="1" applyProtection="1">
      <alignment vertical="center"/>
      <protection hidden="1"/>
    </xf>
    <xf numFmtId="1" fontId="4" fillId="10" borderId="23" xfId="0" applyNumberFormat="1" applyFont="1" applyFill="1" applyBorder="1" applyAlignment="1" applyProtection="1">
      <alignment horizontal="center" vertical="center"/>
      <protection hidden="1"/>
    </xf>
    <xf numFmtId="1" fontId="4" fillId="10" borderId="15" xfId="0" applyNumberFormat="1" applyFont="1" applyFill="1" applyBorder="1" applyAlignment="1" applyProtection="1">
      <alignment horizontal="center" vertical="center"/>
      <protection hidden="1"/>
    </xf>
    <xf numFmtId="1" fontId="4" fillId="10" borderId="24" xfId="0" applyNumberFormat="1" applyFont="1" applyFill="1" applyBorder="1" applyAlignment="1" applyProtection="1">
      <alignment horizontal="center" vertical="center"/>
      <protection hidden="1"/>
    </xf>
    <xf numFmtId="1" fontId="4" fillId="10" borderId="0" xfId="0" applyNumberFormat="1" applyFont="1" applyFill="1" applyAlignment="1" applyProtection="1">
      <alignment horizontal="center" vertical="center"/>
      <protection hidden="1"/>
    </xf>
    <xf numFmtId="1" fontId="5" fillId="12" borderId="25" xfId="0" applyNumberFormat="1" applyFont="1" applyFill="1" applyBorder="1" applyAlignment="1" applyProtection="1">
      <alignment vertical="center"/>
      <protection hidden="1"/>
    </xf>
    <xf numFmtId="1" fontId="5" fillId="12" borderId="26" xfId="0" applyNumberFormat="1" applyFont="1" applyFill="1" applyBorder="1" applyAlignment="1" applyProtection="1">
      <alignment vertical="center"/>
      <protection hidden="1"/>
    </xf>
    <xf numFmtId="1" fontId="5" fillId="12" borderId="9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vertical="center"/>
      <protection hidden="1"/>
    </xf>
    <xf numFmtId="1" fontId="5" fillId="12" borderId="28" xfId="0" applyNumberFormat="1" applyFont="1" applyFill="1" applyBorder="1" applyAlignment="1" applyProtection="1">
      <alignment vertical="center"/>
      <protection hidden="1"/>
    </xf>
    <xf numFmtId="1" fontId="5" fillId="12" borderId="29" xfId="0" applyNumberFormat="1" applyFont="1" applyFill="1" applyBorder="1" applyAlignment="1" applyProtection="1">
      <alignment vertical="center"/>
      <protection hidden="1"/>
    </xf>
    <xf numFmtId="1" fontId="5" fillId="12" borderId="30" xfId="0" applyNumberFormat="1" applyFont="1" applyFill="1" applyBorder="1" applyAlignment="1" applyProtection="1">
      <alignment vertical="center"/>
      <protection hidden="1"/>
    </xf>
    <xf numFmtId="1" fontId="5" fillId="12" borderId="31" xfId="0" applyNumberFormat="1" applyFont="1" applyFill="1" applyBorder="1" applyAlignment="1" applyProtection="1">
      <alignment vertical="center"/>
      <protection hidden="1"/>
    </xf>
    <xf numFmtId="1" fontId="5" fillId="12" borderId="32" xfId="0" applyNumberFormat="1" applyFont="1" applyFill="1" applyBorder="1" applyAlignment="1" applyProtection="1">
      <alignment vertical="center"/>
      <protection hidden="1"/>
    </xf>
    <xf numFmtId="1" fontId="5" fillId="12" borderId="33" xfId="0" applyNumberFormat="1" applyFont="1" applyFill="1" applyBorder="1" applyAlignment="1" applyProtection="1">
      <alignment vertical="center"/>
      <protection hidden="1"/>
    </xf>
    <xf numFmtId="0" fontId="5" fillId="0" borderId="34" xfId="0" applyFont="1" applyBorder="1" applyAlignment="1" applyProtection="1">
      <alignment vertical="center"/>
      <protection hidden="1"/>
    </xf>
    <xf numFmtId="1" fontId="5" fillId="12" borderId="35" xfId="0" applyNumberFormat="1" applyFont="1" applyFill="1" applyBorder="1" applyAlignment="1" applyProtection="1">
      <alignment vertical="center"/>
      <protection hidden="1"/>
    </xf>
    <xf numFmtId="0" fontId="6" fillId="10" borderId="16" xfId="0" applyFont="1" applyFill="1" applyBorder="1" applyAlignment="1" applyProtection="1">
      <alignment horizontal="right" vertical="center"/>
      <protection hidden="1"/>
    </xf>
    <xf numFmtId="0" fontId="6" fillId="10" borderId="20" xfId="0" applyFont="1" applyFill="1" applyBorder="1" applyAlignment="1" applyProtection="1">
      <alignment horizontal="right" vertical="center"/>
      <protection hidden="1"/>
    </xf>
    <xf numFmtId="0" fontId="3" fillId="10" borderId="2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" fontId="33" fillId="0" borderId="0" xfId="20" applyNumberFormat="1" applyFont="1" applyAlignment="1" applyProtection="1">
      <alignment vertical="center"/>
      <protection hidden="1"/>
    </xf>
    <xf numFmtId="0" fontId="5" fillId="10" borderId="20" xfId="0" applyFont="1" applyFill="1" applyBorder="1" applyAlignment="1" applyProtection="1">
      <alignment vertical="center"/>
      <protection hidden="1"/>
    </xf>
    <xf numFmtId="0" fontId="4" fillId="13" borderId="16" xfId="0" applyFont="1" applyFill="1" applyBorder="1" applyAlignment="1" applyProtection="1">
      <alignment horizontal="center" vertical="center"/>
      <protection hidden="1"/>
    </xf>
    <xf numFmtId="0" fontId="17" fillId="10" borderId="22" xfId="0" applyFont="1" applyFill="1" applyBorder="1" applyAlignment="1" applyProtection="1">
      <alignment vertical="center"/>
      <protection hidden="1"/>
    </xf>
    <xf numFmtId="0" fontId="3" fillId="10" borderId="22" xfId="0" applyFont="1" applyFill="1" applyBorder="1" applyAlignment="1" applyProtection="1">
      <alignment horizontal="center" vertical="center"/>
      <protection hidden="1"/>
    </xf>
    <xf numFmtId="1" fontId="4" fillId="10" borderId="17" xfId="0" applyNumberFormat="1" applyFont="1" applyFill="1" applyBorder="1" applyAlignment="1" applyProtection="1">
      <alignment horizontal="center" vertical="center"/>
      <protection hidden="1"/>
    </xf>
    <xf numFmtId="1" fontId="4" fillId="10" borderId="18" xfId="0" applyNumberFormat="1" applyFont="1" applyFill="1" applyBorder="1" applyAlignment="1" applyProtection="1">
      <alignment horizontal="center" vertical="center"/>
      <protection hidden="1"/>
    </xf>
    <xf numFmtId="1" fontId="5" fillId="12" borderId="36" xfId="0" applyNumberFormat="1" applyFont="1" applyFill="1" applyBorder="1" applyAlignment="1" applyProtection="1">
      <alignment vertical="center"/>
      <protection hidden="1"/>
    </xf>
    <xf numFmtId="0" fontId="5" fillId="0" borderId="25" xfId="0" applyFont="1" applyBorder="1" applyAlignment="1" applyProtection="1">
      <alignment vertical="center"/>
      <protection hidden="1"/>
    </xf>
    <xf numFmtId="0" fontId="5" fillId="0" borderId="29" xfId="0" applyFont="1" applyBorder="1" applyAlignment="1" applyProtection="1">
      <alignment vertical="center"/>
      <protection hidden="1"/>
    </xf>
    <xf numFmtId="1" fontId="5" fillId="12" borderId="37" xfId="0" applyNumberFormat="1" applyFont="1" applyFill="1" applyBorder="1" applyAlignment="1" applyProtection="1">
      <alignment vertical="center"/>
      <protection hidden="1"/>
    </xf>
    <xf numFmtId="1" fontId="5" fillId="12" borderId="38" xfId="0" applyNumberFormat="1" applyFont="1" applyFill="1" applyBorder="1" applyAlignment="1" applyProtection="1">
      <alignment vertical="center"/>
      <protection hidden="1"/>
    </xf>
    <xf numFmtId="1" fontId="5" fillId="12" borderId="39" xfId="0" applyNumberFormat="1" applyFont="1" applyFill="1" applyBorder="1" applyAlignment="1" applyProtection="1">
      <alignment vertical="center"/>
      <protection hidden="1"/>
    </xf>
    <xf numFmtId="0" fontId="5" fillId="0" borderId="40" xfId="0" applyFont="1" applyBorder="1" applyAlignment="1" applyProtection="1">
      <alignment vertical="center"/>
      <protection hidden="1"/>
    </xf>
    <xf numFmtId="0" fontId="5" fillId="0" borderId="41" xfId="0" applyFont="1" applyBorder="1" applyAlignment="1" applyProtection="1">
      <alignment vertical="center"/>
      <protection hidden="1"/>
    </xf>
    <xf numFmtId="1" fontId="5" fillId="12" borderId="3" xfId="0" applyNumberFormat="1" applyFont="1" applyFill="1" applyBorder="1" applyAlignment="1" applyProtection="1">
      <alignment vertical="center"/>
      <protection hidden="1"/>
    </xf>
    <xf numFmtId="1" fontId="5" fillId="12" borderId="42" xfId="0" applyNumberFormat="1" applyFont="1" applyFill="1" applyBorder="1" applyAlignment="1" applyProtection="1">
      <alignment vertical="center"/>
      <protection hidden="1"/>
    </xf>
    <xf numFmtId="1" fontId="5" fillId="12" borderId="8" xfId="0" applyNumberFormat="1" applyFont="1" applyFill="1" applyBorder="1" applyAlignment="1" applyProtection="1">
      <alignment vertical="center"/>
      <protection hidden="1"/>
    </xf>
    <xf numFmtId="1" fontId="5" fillId="12" borderId="43" xfId="0" applyNumberFormat="1" applyFont="1" applyFill="1" applyBorder="1" applyAlignment="1" applyProtection="1">
      <alignment vertical="center"/>
      <protection hidden="1"/>
    </xf>
    <xf numFmtId="0" fontId="5" fillId="0" borderId="44" xfId="0" applyFont="1" applyBorder="1" applyAlignment="1" applyProtection="1">
      <alignment vertical="center"/>
      <protection hidden="1"/>
    </xf>
    <xf numFmtId="1" fontId="5" fillId="12" borderId="45" xfId="0" applyNumberFormat="1" applyFont="1" applyFill="1" applyBorder="1" applyAlignment="1" applyProtection="1">
      <alignment vertical="center"/>
      <protection hidden="1"/>
    </xf>
    <xf numFmtId="1" fontId="5" fillId="12" borderId="46" xfId="0" applyNumberFormat="1" applyFont="1" applyFill="1" applyBorder="1" applyAlignment="1" applyProtection="1">
      <alignment vertical="center"/>
      <protection hidden="1"/>
    </xf>
    <xf numFmtId="1" fontId="5" fillId="12" borderId="47" xfId="0" applyNumberFormat="1" applyFont="1" applyFill="1" applyBorder="1" applyAlignment="1" applyProtection="1">
      <alignment vertical="center"/>
      <protection hidden="1"/>
    </xf>
    <xf numFmtId="0" fontId="5" fillId="0" borderId="48" xfId="0" applyFont="1" applyBorder="1" applyAlignment="1" applyProtection="1">
      <alignment vertical="center"/>
      <protection hidden="1"/>
    </xf>
    <xf numFmtId="1" fontId="5" fillId="12" borderId="49" xfId="0" applyNumberFormat="1" applyFont="1" applyFill="1" applyBorder="1" applyAlignment="1" applyProtection="1">
      <alignment vertical="center"/>
      <protection hidden="1"/>
    </xf>
    <xf numFmtId="0" fontId="5" fillId="0" borderId="50" xfId="0" applyFont="1" applyBorder="1" applyAlignment="1" applyProtection="1">
      <alignment vertical="center"/>
      <protection hidden="1"/>
    </xf>
    <xf numFmtId="1" fontId="5" fillId="12" borderId="51" xfId="0" applyNumberFormat="1" applyFont="1" applyFill="1" applyBorder="1" applyAlignment="1" applyProtection="1">
      <alignment vertical="center"/>
      <protection hidden="1"/>
    </xf>
    <xf numFmtId="1" fontId="5" fillId="12" borderId="52" xfId="0" applyNumberFormat="1" applyFont="1" applyFill="1" applyBorder="1" applyAlignment="1" applyProtection="1">
      <alignment vertical="center"/>
      <protection hidden="1"/>
    </xf>
    <xf numFmtId="1" fontId="5" fillId="12" borderId="53" xfId="0" applyNumberFormat="1" applyFont="1" applyFill="1" applyBorder="1" applyAlignment="1" applyProtection="1">
      <alignment vertical="center"/>
      <protection hidden="1"/>
    </xf>
    <xf numFmtId="0" fontId="5" fillId="14" borderId="19" xfId="0" applyFont="1" applyFill="1" applyBorder="1" applyAlignment="1" applyProtection="1">
      <alignment vertical="center" wrapText="1"/>
      <protection hidden="1"/>
    </xf>
    <xf numFmtId="0" fontId="5" fillId="15" borderId="54" xfId="0" applyFont="1" applyFill="1" applyBorder="1" applyAlignment="1" applyProtection="1">
      <alignment vertical="center" wrapText="1"/>
      <protection hidden="1"/>
    </xf>
    <xf numFmtId="0" fontId="5" fillId="15" borderId="22" xfId="0" applyFont="1" applyFill="1" applyBorder="1" applyAlignment="1" applyProtection="1">
      <alignment vertical="center" wrapText="1"/>
      <protection hidden="1"/>
    </xf>
    <xf numFmtId="1" fontId="5" fillId="14" borderId="32" xfId="0" applyNumberFormat="1" applyFont="1" applyFill="1" applyBorder="1" applyAlignment="1" applyProtection="1">
      <alignment vertical="center"/>
      <protection hidden="1"/>
    </xf>
    <xf numFmtId="1" fontId="5" fillId="14" borderId="33" xfId="0" applyNumberFormat="1" applyFont="1" applyFill="1" applyBorder="1" applyAlignment="1" applyProtection="1">
      <alignment vertical="center"/>
      <protection hidden="1"/>
    </xf>
    <xf numFmtId="1" fontId="5" fillId="14" borderId="35" xfId="0" applyNumberFormat="1" applyFont="1" applyFill="1" applyBorder="1" applyAlignment="1" applyProtection="1">
      <alignment vertical="center"/>
      <protection hidden="1"/>
    </xf>
    <xf numFmtId="1" fontId="5" fillId="14" borderId="55" xfId="0" applyNumberFormat="1" applyFont="1" applyFill="1" applyBorder="1" applyAlignment="1" applyProtection="1">
      <alignment vertical="center"/>
      <protection hidden="1"/>
    </xf>
    <xf numFmtId="1" fontId="5" fillId="14" borderId="56" xfId="0" applyNumberFormat="1" applyFont="1" applyFill="1" applyBorder="1" applyAlignment="1" applyProtection="1">
      <alignment vertical="center"/>
      <protection hidden="1"/>
    </xf>
    <xf numFmtId="1" fontId="5" fillId="14" borderId="57" xfId="0" applyNumberFormat="1" applyFont="1" applyFill="1" applyBorder="1" applyAlignment="1" applyProtection="1">
      <alignment vertical="center"/>
      <protection hidden="1"/>
    </xf>
    <xf numFmtId="1" fontId="5" fillId="14" borderId="58" xfId="0" applyNumberFormat="1" applyFont="1" applyFill="1" applyBorder="1" applyAlignment="1" applyProtection="1">
      <alignment vertical="center"/>
      <protection hidden="1"/>
    </xf>
    <xf numFmtId="1" fontId="5" fillId="14" borderId="10" xfId="0" applyNumberFormat="1" applyFont="1" applyFill="1" applyBorder="1" applyAlignment="1" applyProtection="1">
      <alignment vertical="center"/>
      <protection hidden="1"/>
    </xf>
    <xf numFmtId="1" fontId="5" fillId="14" borderId="59" xfId="0" applyNumberFormat="1" applyFont="1" applyFill="1" applyBorder="1" applyAlignment="1" applyProtection="1">
      <alignment vertical="center"/>
      <protection hidden="1"/>
    </xf>
    <xf numFmtId="1" fontId="5" fillId="9" borderId="19" xfId="0" applyNumberFormat="1" applyFont="1" applyFill="1" applyBorder="1" applyAlignment="1" applyProtection="1">
      <alignment vertical="center"/>
      <protection locked="0"/>
    </xf>
    <xf numFmtId="1" fontId="5" fillId="9" borderId="21" xfId="0" applyNumberFormat="1" applyFont="1" applyFill="1" applyBorder="1" applyAlignment="1" applyProtection="1">
      <alignment vertical="center"/>
      <protection locked="0"/>
    </xf>
    <xf numFmtId="1" fontId="5" fillId="9" borderId="60" xfId="0" applyNumberFormat="1" applyFont="1" applyFill="1" applyBorder="1" applyAlignment="1" applyProtection="1">
      <alignment vertical="center"/>
      <protection locked="0"/>
    </xf>
    <xf numFmtId="1" fontId="5" fillId="9" borderId="31" xfId="0" applyNumberFormat="1" applyFont="1" applyFill="1" applyBorder="1" applyAlignment="1" applyProtection="1">
      <alignment vertical="center"/>
      <protection locked="0"/>
    </xf>
    <xf numFmtId="1" fontId="5" fillId="9" borderId="36" xfId="0" applyNumberFormat="1" applyFont="1" applyFill="1" applyBorder="1" applyAlignment="1" applyProtection="1">
      <alignment vertical="center"/>
      <protection locked="0"/>
    </xf>
    <xf numFmtId="1" fontId="5" fillId="9" borderId="32" xfId="0" applyNumberFormat="1" applyFont="1" applyFill="1" applyBorder="1" applyAlignment="1" applyProtection="1">
      <alignment vertical="center"/>
      <protection locked="0"/>
    </xf>
    <xf numFmtId="1" fontId="5" fillId="9" borderId="25" xfId="0" applyNumberFormat="1" applyFont="1" applyFill="1" applyBorder="1" applyAlignment="1" applyProtection="1">
      <alignment vertical="center"/>
      <protection locked="0"/>
    </xf>
    <xf numFmtId="1" fontId="5" fillId="9" borderId="9" xfId="0" applyNumberFormat="1" applyFont="1" applyFill="1" applyBorder="1" applyAlignment="1" applyProtection="1">
      <alignment vertical="center"/>
      <protection locked="0"/>
    </xf>
    <xf numFmtId="1" fontId="5" fillId="9" borderId="33" xfId="0" applyNumberFormat="1" applyFont="1" applyFill="1" applyBorder="1" applyAlignment="1" applyProtection="1">
      <alignment vertical="center"/>
      <protection locked="0"/>
    </xf>
    <xf numFmtId="1" fontId="5" fillId="3" borderId="9" xfId="0" applyNumberFormat="1" applyFont="1" applyFill="1" applyBorder="1" applyAlignment="1" applyProtection="1">
      <alignment vertical="center"/>
      <protection locked="0"/>
    </xf>
    <xf numFmtId="1" fontId="5" fillId="9" borderId="40" xfId="0" applyNumberFormat="1" applyFont="1" applyFill="1" applyBorder="1" applyAlignment="1" applyProtection="1">
      <alignment vertical="center"/>
      <protection locked="0"/>
    </xf>
    <xf numFmtId="1" fontId="5" fillId="9" borderId="26" xfId="0" applyNumberFormat="1" applyFont="1" applyFill="1" applyBorder="1" applyAlignment="1" applyProtection="1">
      <alignment vertical="center"/>
      <protection locked="0"/>
    </xf>
    <xf numFmtId="1" fontId="5" fillId="9" borderId="42" xfId="0" applyNumberFormat="1" applyFont="1" applyFill="1" applyBorder="1" applyAlignment="1" applyProtection="1">
      <alignment vertical="center"/>
      <protection locked="0"/>
    </xf>
    <xf numFmtId="1" fontId="5" fillId="3" borderId="61" xfId="0" applyNumberFormat="1" applyFont="1" applyFill="1" applyBorder="1" applyAlignment="1" applyProtection="1">
      <alignment vertical="center"/>
      <protection locked="0"/>
    </xf>
    <xf numFmtId="1" fontId="5" fillId="3" borderId="46" xfId="0" applyNumberFormat="1" applyFont="1" applyFill="1" applyBorder="1" applyAlignment="1" applyProtection="1">
      <alignment vertical="center"/>
      <protection locked="0"/>
    </xf>
    <xf numFmtId="1" fontId="5" fillId="3" borderId="62" xfId="0" applyNumberFormat="1" applyFont="1" applyFill="1" applyBorder="1" applyAlignment="1" applyProtection="1">
      <alignment vertical="center"/>
      <protection locked="0"/>
    </xf>
    <xf numFmtId="1" fontId="5" fillId="3" borderId="25" xfId="0" applyNumberFormat="1" applyFont="1" applyFill="1" applyBorder="1" applyAlignment="1" applyProtection="1">
      <alignment vertical="center"/>
      <protection locked="0"/>
    </xf>
    <xf numFmtId="1" fontId="5" fillId="3" borderId="33" xfId="0" applyNumberFormat="1" applyFont="1" applyFill="1" applyBorder="1" applyAlignment="1" applyProtection="1">
      <alignment vertical="center"/>
      <protection locked="0"/>
    </xf>
    <xf numFmtId="1" fontId="5" fillId="3" borderId="63" xfId="0" applyNumberFormat="1" applyFont="1" applyFill="1" applyBorder="1" applyAlignment="1" applyProtection="1">
      <alignment vertical="center"/>
      <protection locked="0"/>
    </xf>
    <xf numFmtId="1" fontId="5" fillId="3" borderId="52" xfId="0" applyNumberFormat="1" applyFont="1" applyFill="1" applyBorder="1" applyAlignment="1" applyProtection="1">
      <alignment vertical="center"/>
      <protection locked="0"/>
    </xf>
    <xf numFmtId="1" fontId="5" fillId="3" borderId="64" xfId="0" applyNumberFormat="1" applyFont="1" applyFill="1" applyBorder="1" applyAlignment="1" applyProtection="1">
      <alignment vertical="center"/>
      <protection locked="0"/>
    </xf>
    <xf numFmtId="1" fontId="5" fillId="9" borderId="61" xfId="0" applyNumberFormat="1" applyFont="1" applyFill="1" applyBorder="1" applyAlignment="1" applyProtection="1">
      <alignment vertical="center"/>
      <protection locked="0"/>
    </xf>
    <xf numFmtId="1" fontId="5" fillId="9" borderId="46" xfId="0" applyNumberFormat="1" applyFont="1" applyFill="1" applyBorder="1" applyAlignment="1" applyProtection="1">
      <alignment vertical="center"/>
      <protection locked="0"/>
    </xf>
    <xf numFmtId="1" fontId="5" fillId="9" borderId="62" xfId="0" applyNumberFormat="1" applyFont="1" applyFill="1" applyBorder="1" applyAlignment="1" applyProtection="1">
      <alignment vertical="center"/>
      <protection locked="0"/>
    </xf>
    <xf numFmtId="1" fontId="5" fillId="9" borderId="63" xfId="0" applyNumberFormat="1" applyFont="1" applyFill="1" applyBorder="1" applyAlignment="1" applyProtection="1">
      <alignment vertical="center"/>
      <protection locked="0"/>
    </xf>
    <xf numFmtId="1" fontId="5" fillId="9" borderId="52" xfId="0" applyNumberFormat="1" applyFont="1" applyFill="1" applyBorder="1" applyAlignment="1" applyProtection="1">
      <alignment vertical="center"/>
      <protection locked="0"/>
    </xf>
    <xf numFmtId="1" fontId="5" fillId="9" borderId="64" xfId="0" applyNumberFormat="1" applyFont="1" applyFill="1" applyBorder="1" applyAlignment="1" applyProtection="1">
      <alignment vertical="center"/>
      <protection locked="0"/>
    </xf>
    <xf numFmtId="1" fontId="5" fillId="9" borderId="41" xfId="0" applyNumberFormat="1" applyFont="1" applyFill="1" applyBorder="1" applyAlignment="1" applyProtection="1">
      <alignment vertical="center"/>
      <protection locked="0"/>
    </xf>
    <xf numFmtId="1" fontId="5" fillId="9" borderId="28" xfId="0" applyNumberFormat="1" applyFont="1" applyFill="1" applyBorder="1" applyAlignment="1" applyProtection="1">
      <alignment vertical="center"/>
      <protection locked="0"/>
    </xf>
    <xf numFmtId="1" fontId="5" fillId="9" borderId="43" xfId="0" applyNumberFormat="1" applyFont="1" applyFill="1" applyBorder="1" applyAlignment="1" applyProtection="1">
      <alignment vertical="center"/>
      <protection locked="0"/>
    </xf>
    <xf numFmtId="1" fontId="5" fillId="9" borderId="29" xfId="0" applyNumberFormat="1" applyFont="1" applyFill="1" applyBorder="1" applyAlignment="1" applyProtection="1">
      <alignment vertical="center"/>
      <protection locked="0"/>
    </xf>
    <xf numFmtId="1" fontId="5" fillId="9" borderId="30" xfId="0" applyNumberFormat="1" applyFont="1" applyFill="1" applyBorder="1" applyAlignment="1" applyProtection="1">
      <alignment vertical="center"/>
      <protection locked="0"/>
    </xf>
    <xf numFmtId="1" fontId="5" fillId="9" borderId="3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5" fillId="0" borderId="65" xfId="0" applyFont="1" applyBorder="1" applyAlignment="1" applyProtection="1">
      <alignment vertical="center"/>
      <protection hidden="1"/>
    </xf>
    <xf numFmtId="0" fontId="5" fillId="0" borderId="66" xfId="0" applyFont="1" applyBorder="1" applyAlignment="1" applyProtection="1">
      <alignment vertical="center"/>
      <protection hidden="1"/>
    </xf>
    <xf numFmtId="0" fontId="5" fillId="0" borderId="67" xfId="0" applyFont="1" applyBorder="1" applyAlignment="1" applyProtection="1">
      <alignment vertical="center"/>
      <protection hidden="1"/>
    </xf>
    <xf numFmtId="0" fontId="5" fillId="0" borderId="68" xfId="0" applyFont="1" applyBorder="1" applyAlignment="1" applyProtection="1">
      <alignment vertical="center"/>
      <protection hidden="1"/>
    </xf>
    <xf numFmtId="0" fontId="5" fillId="0" borderId="69" xfId="0" applyFont="1" applyBorder="1" applyAlignment="1" applyProtection="1">
      <alignment vertical="center"/>
      <protection hidden="1"/>
    </xf>
    <xf numFmtId="0" fontId="5" fillId="0" borderId="70" xfId="0" applyFont="1" applyBorder="1" applyAlignment="1" applyProtection="1">
      <alignment vertical="center"/>
      <protection hidden="1"/>
    </xf>
    <xf numFmtId="0" fontId="5" fillId="16" borderId="19" xfId="0" applyFont="1" applyFill="1" applyBorder="1" applyAlignment="1" applyProtection="1">
      <alignment vertical="center" wrapText="1"/>
      <protection hidden="1"/>
    </xf>
    <xf numFmtId="0" fontId="5" fillId="15" borderId="21" xfId="0" applyFont="1" applyFill="1" applyBorder="1" applyAlignment="1" applyProtection="1">
      <alignment vertical="center" wrapText="1"/>
      <protection hidden="1"/>
    </xf>
    <xf numFmtId="0" fontId="5" fillId="15" borderId="71" xfId="0" applyFont="1" applyFill="1" applyBorder="1" applyAlignment="1" applyProtection="1">
      <alignment vertical="center" wrapText="1"/>
      <protection hidden="1"/>
    </xf>
    <xf numFmtId="0" fontId="5" fillId="15" borderId="72" xfId="0" applyFont="1" applyFill="1" applyBorder="1" applyAlignment="1" applyProtection="1">
      <alignment vertical="center" wrapText="1"/>
      <protection hidden="1"/>
    </xf>
    <xf numFmtId="0" fontId="5" fillId="15" borderId="60" xfId="0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7" borderId="0" xfId="0" applyFont="1" applyFill="1" applyAlignment="1" applyProtection="1">
      <alignment horizontal="center" vertical="center" textRotation="90" wrapText="1"/>
      <protection hidden="1"/>
    </xf>
    <xf numFmtId="0" fontId="5" fillId="7" borderId="0" xfId="0" applyFont="1" applyFill="1" applyAlignment="1" applyProtection="1">
      <alignment horizontal="center" vertical="center"/>
      <protection hidden="1"/>
    </xf>
    <xf numFmtId="1" fontId="5" fillId="5" borderId="11" xfId="0" applyNumberFormat="1" applyFont="1" applyFill="1" applyBorder="1" applyAlignment="1" applyProtection="1">
      <alignment horizontal="left" vertical="center"/>
      <protection hidden="1"/>
    </xf>
    <xf numFmtId="1" fontId="5" fillId="8" borderId="11" xfId="0" applyNumberFormat="1" applyFont="1" applyFill="1" applyBorder="1" applyAlignment="1" applyProtection="1">
      <alignment horizontal="center" vertical="center"/>
      <protection locked="0"/>
    </xf>
    <xf numFmtId="1" fontId="5" fillId="5" borderId="7" xfId="0" applyNumberFormat="1" applyFont="1" applyFill="1" applyBorder="1" applyAlignment="1" applyProtection="1">
      <alignment horizontal="left" vertical="center"/>
      <protection hidden="1"/>
    </xf>
    <xf numFmtId="1" fontId="1" fillId="5" borderId="7" xfId="0" applyNumberFormat="1" applyFont="1" applyFill="1" applyBorder="1" applyAlignment="1" applyProtection="1">
      <alignment horizontal="left" vertical="center"/>
      <protection hidden="1"/>
    </xf>
    <xf numFmtId="1" fontId="5" fillId="5" borderId="11" xfId="0" applyNumberFormat="1" applyFont="1" applyFill="1" applyBorder="1" applyAlignment="1" applyProtection="1">
      <alignment horizontal="center" vertical="center"/>
      <protection hidden="1"/>
    </xf>
    <xf numFmtId="1" fontId="5" fillId="5" borderId="2" xfId="0" applyNumberFormat="1" applyFont="1" applyFill="1" applyBorder="1" applyAlignment="1" applyProtection="1">
      <alignment horizontal="left" vertical="center"/>
      <protection hidden="1"/>
    </xf>
    <xf numFmtId="1" fontId="5" fillId="0" borderId="11" xfId="0" applyNumberFormat="1" applyFont="1" applyBorder="1" applyAlignment="1" applyProtection="1">
      <alignment horizontal="left" vertical="center"/>
      <protection hidden="1"/>
    </xf>
    <xf numFmtId="1" fontId="1" fillId="0" borderId="11" xfId="0" applyNumberFormat="1" applyFont="1" applyBorder="1" applyAlignment="1" applyProtection="1">
      <alignment horizontal="left" vertical="center"/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27" fillId="0" borderId="3" xfId="0" applyFont="1" applyBorder="1" applyAlignment="1" applyProtection="1">
      <alignment horizontal="center" vertical="center" wrapText="1"/>
      <protection hidden="1"/>
    </xf>
    <xf numFmtId="0" fontId="27" fillId="0" borderId="6" xfId="0" applyFont="1" applyBorder="1" applyAlignment="1" applyProtection="1">
      <alignment horizontal="center" vertical="center" wrapText="1"/>
      <protection hidden="1"/>
    </xf>
    <xf numFmtId="0" fontId="27" fillId="0" borderId="8" xfId="0" applyFont="1" applyBorder="1" applyAlignment="1" applyProtection="1">
      <alignment horizontal="center" vertical="center" wrapText="1"/>
      <protection hidden="1"/>
    </xf>
    <xf numFmtId="1" fontId="2" fillId="8" borderId="7" xfId="0" applyNumberFormat="1" applyFont="1" applyFill="1" applyBorder="1" applyAlignment="1" applyProtection="1">
      <alignment horizontal="center" vertical="center"/>
      <protection locked="0"/>
    </xf>
    <xf numFmtId="0" fontId="0" fillId="17" borderId="0" xfId="0" applyFill="1"/>
    <xf numFmtId="0" fontId="0" fillId="18" borderId="0" xfId="0" applyFill="1"/>
    <xf numFmtId="0" fontId="28" fillId="0" borderId="0" xfId="20" applyAlignment="1" applyProtection="1">
      <alignment/>
      <protection/>
    </xf>
    <xf numFmtId="0" fontId="0" fillId="19" borderId="0" xfId="0" applyFill="1"/>
    <xf numFmtId="0" fontId="0" fillId="19" borderId="9" xfId="0" applyFill="1" applyBorder="1"/>
    <xf numFmtId="0" fontId="28" fillId="19" borderId="9" xfId="20" applyFill="1" applyBorder="1" applyAlignment="1" applyProtection="1">
      <alignment/>
      <protection/>
    </xf>
    <xf numFmtId="0" fontId="0" fillId="19" borderId="38" xfId="0" applyFill="1" applyBorder="1"/>
    <xf numFmtId="0" fontId="1" fillId="19" borderId="9" xfId="0" applyFont="1" applyFill="1" applyBorder="1"/>
    <xf numFmtId="0" fontId="0" fillId="0" borderId="9" xfId="0" applyBorder="1"/>
    <xf numFmtId="0" fontId="1" fillId="19" borderId="9" xfId="0" applyFont="1" applyFill="1" applyBorder="1" applyAlignment="1">
      <alignment horizontal="center"/>
    </xf>
    <xf numFmtId="0" fontId="35" fillId="0" borderId="0" xfId="0" applyFont="1"/>
    <xf numFmtId="0" fontId="0" fillId="0" borderId="9" xfId="0" applyFill="1" applyBorder="1"/>
    <xf numFmtId="0" fontId="0" fillId="0" borderId="0" xfId="0" applyFill="1"/>
    <xf numFmtId="0" fontId="0" fillId="19" borderId="0" xfId="0" applyFill="1" applyAlignment="1">
      <alignment vertical="center" wrapText="1"/>
    </xf>
    <xf numFmtId="0" fontId="36" fillId="0" borderId="0" xfId="0" applyFont="1"/>
    <xf numFmtId="0" fontId="37" fillId="0" borderId="0" xfId="0" applyFont="1"/>
    <xf numFmtId="0" fontId="34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28" fillId="0" borderId="0" xfId="20" applyAlignment="1" applyProtection="1">
      <alignment horizontal="left" vertical="top" wrapText="1"/>
      <protection/>
    </xf>
    <xf numFmtId="0" fontId="41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67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/>
        <i val="0"/>
        <color rgb="FF9C0006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  <dxf>
      <font>
        <b/>
        <i val="0"/>
        <color indexed="10"/>
        <condense val="0"/>
        <extend val="0"/>
      </font>
      <fill>
        <patternFill>
          <bgColor indexed="4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grpSp>
      <xdr:nvGrpSpPr>
        <xdr:cNvPr id="1312" name="Group 1"/>
        <xdr:cNvGrpSpPr>
          <a:grpSpLocks/>
        </xdr:cNvGrpSpPr>
      </xdr:nvGrpSpPr>
      <xdr:grpSpPr bwMode="auto">
        <a:xfrm>
          <a:off x="762000" y="0"/>
          <a:ext cx="11849100" cy="0"/>
          <a:chOff x="1161" y="724"/>
          <a:chExt cx="14940" cy="1224"/>
        </a:xfrm>
      </xdr:grpSpPr>
      <xdr:pic>
        <xdr:nvPicPr>
          <xdr:cNvPr id="1317" name="Picture 2" descr="ATT0005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1" y="724"/>
            <a:ext cx="2801" cy="10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99" name="Rectangle 3"/>
          <xdr:cNvSpPr>
            <a:spLocks noChangeArrowheads="1"/>
          </xdr:cNvSpPr>
        </xdr:nvSpPr>
        <xdr:spPr bwMode="auto">
          <a:xfrm>
            <a:off x="4" y="1"/>
            <a:ext cx="3104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6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Servicio Provincial de Educación, Universidad, Cultura y Deporte</a:t>
            </a:r>
          </a:p>
          <a:p>
            <a:pPr algn="l" rtl="0">
              <a:defRPr sz="1000"/>
            </a:pPr>
            <a:r>
              <a:rPr lang="es-ES" sz="6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Inspección de Educación</a:t>
            </a:r>
            <a:endParaRPr lang="es-ES" sz="65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  <a:p>
            <a:pPr algn="l" rtl="0">
              <a:defRPr sz="1000"/>
            </a:pPr>
            <a:r>
              <a:rPr lang="es-ES" sz="6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C/ San Vicente de Paúl, 3</a:t>
            </a:r>
          </a:p>
          <a:p>
            <a:pPr algn="l" rtl="0">
              <a:defRPr sz="1000"/>
            </a:pPr>
            <a:r>
              <a:rPr lang="es-ES" sz="6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44002 – TERUEL</a:t>
            </a:r>
          </a:p>
          <a:p>
            <a:pPr algn="l" rtl="0">
              <a:defRPr sz="1000"/>
            </a:pPr>
            <a:r>
              <a:rPr lang="es-ES" sz="6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Telf.: 978 641 250 – Fax: 978 641 268</a:t>
            </a:r>
          </a:p>
          <a:p>
            <a:pPr algn="l" rtl="0">
              <a:defRPr sz="1000"/>
            </a:pPr>
            <a:endParaRPr lang="es-ES" sz="65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</xdr:grpSp>
    <xdr:clientData/>
  </xdr:twoCellAnchor>
  <xdr:twoCellAnchor>
    <xdr:from>
      <xdr:col>1</xdr:col>
      <xdr:colOff>619125</xdr:colOff>
      <xdr:row>0</xdr:row>
      <xdr:rowOff>0</xdr:rowOff>
    </xdr:from>
    <xdr:to>
      <xdr:col>21</xdr:col>
      <xdr:colOff>381000</xdr:colOff>
      <xdr:row>0</xdr:row>
      <xdr:rowOff>0</xdr:rowOff>
    </xdr:to>
    <xdr:sp macro="" textlink="">
      <xdr:nvSpPr>
        <xdr:cNvPr id="1314" name="Text Box 5"/>
        <xdr:cNvSpPr txBox="1">
          <a:spLocks noChangeArrowheads="1"/>
        </xdr:cNvSpPr>
      </xdr:nvSpPr>
      <xdr:spPr bwMode="auto">
        <a:xfrm>
          <a:off x="1381125" y="0"/>
          <a:ext cx="15049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257175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15" name="Oval 6"/>
        <xdr:cNvSpPr>
          <a:spLocks noChangeArrowheads="1"/>
        </xdr:cNvSpPr>
      </xdr:nvSpPr>
      <xdr:spPr bwMode="auto">
        <a:xfrm>
          <a:off x="9058275" y="0"/>
          <a:ext cx="2028825" cy="0"/>
        </a:xfrm>
        <a:prstGeom prst="ellipse">
          <a:avLst/>
        </a:prstGeom>
        <a:solidFill>
          <a:srgbClr val="FFFFFF">
            <a:alpha val="3922"/>
          </a:srgbClr>
        </a:solidFill>
        <a:ln w="3175" cap="rnd">
          <a:solidFill>
            <a:srgbClr val="969696"/>
          </a:solidFill>
          <a:prstDash val="sysDot"/>
          <a:round/>
          <a:headEnd type="none"/>
          <a:tailEnd type="none"/>
        </a:ln>
      </xdr:spPr>
    </xdr:sp>
    <xdr:clientData/>
  </xdr:twoCellAnchor>
  <xdr:twoCellAnchor editAs="oneCell">
    <xdr:from>
      <xdr:col>7</xdr:col>
      <xdr:colOff>257175</xdr:colOff>
      <xdr:row>0</xdr:row>
      <xdr:rowOff>0</xdr:rowOff>
    </xdr:from>
    <xdr:to>
      <xdr:col>13</xdr:col>
      <xdr:colOff>657225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397"/>
        <a:stretch>
          <a:fillRect/>
        </a:stretch>
      </xdr:blipFill>
      <xdr:spPr>
        <a:xfrm>
          <a:off x="5248275" y="0"/>
          <a:ext cx="497205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4</xdr:col>
      <xdr:colOff>285750</xdr:colOff>
      <xdr:row>4</xdr:row>
      <xdr:rowOff>19050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3276600" cy="1200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18</xdr:col>
      <xdr:colOff>0</xdr:colOff>
      <xdr:row>0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09550" y="0"/>
          <a:ext cx="11934825" cy="0"/>
          <a:chOff x="1161" y="724"/>
          <a:chExt cx="14940" cy="1224"/>
        </a:xfrm>
      </xdr:grpSpPr>
      <xdr:pic>
        <xdr:nvPicPr>
          <xdr:cNvPr id="3" name="Picture 2" descr="ATT0005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1" y="724"/>
            <a:ext cx="2801" cy="10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4" y="1"/>
            <a:ext cx="3096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6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Servicio Provincial de Educación, Universidad, Cultura y Deporte</a:t>
            </a:r>
          </a:p>
          <a:p>
            <a:pPr algn="l" rtl="0">
              <a:defRPr sz="1000"/>
            </a:pPr>
            <a:r>
              <a:rPr lang="es-ES" sz="6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Inspección de Educación</a:t>
            </a:r>
            <a:endParaRPr lang="es-ES" sz="65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  <a:p>
            <a:pPr algn="l" rtl="0">
              <a:defRPr sz="1000"/>
            </a:pPr>
            <a:r>
              <a:rPr lang="es-ES" sz="6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C/ San Vicente de Paúl, 3</a:t>
            </a:r>
          </a:p>
          <a:p>
            <a:pPr algn="l" rtl="0">
              <a:defRPr sz="1000"/>
            </a:pPr>
            <a:r>
              <a:rPr lang="es-ES" sz="6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44002 – TERUEL</a:t>
            </a:r>
          </a:p>
          <a:p>
            <a:pPr algn="l" rtl="0">
              <a:defRPr sz="1000"/>
            </a:pPr>
            <a:r>
              <a:rPr lang="es-ES" sz="6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Telf.: 978 641 250 – Fax: 978 641 268</a:t>
            </a:r>
          </a:p>
          <a:p>
            <a:pPr algn="l" rtl="0">
              <a:defRPr sz="1000"/>
            </a:pPr>
            <a:endParaRPr lang="es-ES" sz="65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</xdr:grpSp>
    <xdr:clientData/>
  </xdr:twoCellAnchor>
  <xdr:twoCellAnchor>
    <xdr:from>
      <xdr:col>13</xdr:col>
      <xdr:colOff>257175</xdr:colOff>
      <xdr:row>252</xdr:row>
      <xdr:rowOff>0</xdr:rowOff>
    </xdr:from>
    <xdr:to>
      <xdr:col>16</xdr:col>
      <xdr:colOff>0</xdr:colOff>
      <xdr:row>252</xdr:row>
      <xdr:rowOff>0</xdr:rowOff>
    </xdr:to>
    <xdr:sp macro="" textlink="">
      <xdr:nvSpPr>
        <xdr:cNvPr id="6" name="Oval 6"/>
        <xdr:cNvSpPr>
          <a:spLocks noChangeArrowheads="1"/>
        </xdr:cNvSpPr>
      </xdr:nvSpPr>
      <xdr:spPr bwMode="auto">
        <a:xfrm>
          <a:off x="9782175" y="53159025"/>
          <a:ext cx="1314450" cy="0"/>
        </a:xfrm>
        <a:prstGeom prst="ellipse">
          <a:avLst/>
        </a:prstGeom>
        <a:solidFill>
          <a:srgbClr val="FFFFFF">
            <a:alpha val="3922"/>
          </a:srgbClr>
        </a:solidFill>
        <a:ln w="3175" cap="rnd">
          <a:solidFill>
            <a:srgbClr val="969696"/>
          </a:solidFill>
          <a:prstDash val="sysDot"/>
          <a:round/>
          <a:headEnd type="none"/>
          <a:tailEnd type="none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18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 bwMode="auto">
        <a:xfrm>
          <a:off x="209550" y="0"/>
          <a:ext cx="11934825" cy="0"/>
          <a:chOff x="1161" y="724"/>
          <a:chExt cx="14940" cy="1224"/>
        </a:xfrm>
      </xdr:grpSpPr>
      <xdr:pic>
        <xdr:nvPicPr>
          <xdr:cNvPr id="8" name="Picture 8" descr="ATT0005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1" y="724"/>
            <a:ext cx="2801" cy="10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Rectangle 9"/>
          <xdr:cNvSpPr>
            <a:spLocks noChangeArrowheads="1"/>
          </xdr:cNvSpPr>
        </xdr:nvSpPr>
        <xdr:spPr bwMode="auto">
          <a:xfrm>
            <a:off x="4" y="1"/>
            <a:ext cx="3096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6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Servicio Provincial de Educación, Universidad, Cultura y Deporte</a:t>
            </a:r>
          </a:p>
          <a:p>
            <a:pPr algn="l" rtl="0">
              <a:defRPr sz="1000"/>
            </a:pPr>
            <a:r>
              <a:rPr lang="es-ES" sz="6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Inspección de Educación</a:t>
            </a:r>
            <a:endParaRPr lang="es-ES" sz="65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  <a:p>
            <a:pPr algn="l" rtl="0">
              <a:defRPr sz="1000"/>
            </a:pPr>
            <a:r>
              <a:rPr lang="es-ES" sz="6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C/ San Vicente de Paúl, 3</a:t>
            </a:r>
          </a:p>
          <a:p>
            <a:pPr algn="l" rtl="0">
              <a:defRPr sz="1000"/>
            </a:pPr>
            <a:r>
              <a:rPr lang="es-ES" sz="6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44002 – TERUEL</a:t>
            </a:r>
          </a:p>
          <a:p>
            <a:pPr algn="l" rtl="0">
              <a:defRPr sz="1000"/>
            </a:pPr>
            <a:r>
              <a:rPr lang="es-ES" sz="6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Telf.: 978 641 250 – Fax: 978 641 268</a:t>
            </a:r>
          </a:p>
          <a:p>
            <a:pPr algn="l" rtl="0">
              <a:defRPr sz="1000"/>
            </a:pPr>
            <a:endParaRPr lang="es-ES" sz="65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</xdr:grpSp>
    <xdr:clientData/>
  </xdr:twoCellAnchor>
  <xdr:twoCellAnchor>
    <xdr:from>
      <xdr:col>2</xdr:col>
      <xdr:colOff>9525</xdr:colOff>
      <xdr:row>252</xdr:row>
      <xdr:rowOff>0</xdr:rowOff>
    </xdr:from>
    <xdr:to>
      <xdr:col>31</xdr:col>
      <xdr:colOff>504825</xdr:colOff>
      <xdr:row>252</xdr:row>
      <xdr:rowOff>38100</xdr:rowOff>
    </xdr:to>
    <xdr:sp macro="" fLocksText="0" textlink="">
      <xdr:nvSpPr>
        <xdr:cNvPr id="11" name="Text Box 11"/>
        <xdr:cNvSpPr txBox="1">
          <a:spLocks noChangeArrowheads="1"/>
        </xdr:cNvSpPr>
      </xdr:nvSpPr>
      <xdr:spPr bwMode="auto">
        <a:xfrm>
          <a:off x="3609975" y="53159025"/>
          <a:ext cx="15849600" cy="381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485775</xdr:colOff>
      <xdr:row>256</xdr:row>
      <xdr:rowOff>57150</xdr:rowOff>
    </xdr:from>
    <xdr:to>
      <xdr:col>12</xdr:col>
      <xdr:colOff>276225</xdr:colOff>
      <xdr:row>262</xdr:row>
      <xdr:rowOff>152400</xdr:rowOff>
    </xdr:to>
    <xdr:sp macro="" textlink="">
      <xdr:nvSpPr>
        <xdr:cNvPr id="12" name="Oval 12"/>
        <xdr:cNvSpPr>
          <a:spLocks noChangeArrowheads="1"/>
        </xdr:cNvSpPr>
      </xdr:nvSpPr>
      <xdr:spPr bwMode="auto">
        <a:xfrm>
          <a:off x="7915275" y="54054375"/>
          <a:ext cx="1362075" cy="1352550"/>
        </a:xfrm>
        <a:prstGeom prst="ellipse">
          <a:avLst/>
        </a:prstGeom>
        <a:solidFill>
          <a:srgbClr val="FFFFFF">
            <a:alpha val="3922"/>
          </a:srgbClr>
        </a:solidFill>
        <a:ln w="3175" cap="rnd">
          <a:solidFill>
            <a:srgbClr val="969696"/>
          </a:solidFill>
          <a:prstDash val="sysDot"/>
          <a:round/>
          <a:headEnd type="none"/>
          <a:tailEnd type="none"/>
        </a:ln>
      </xdr:spPr>
    </xdr:sp>
    <xdr:clientData/>
  </xdr:twoCellAnchor>
  <xdr:twoCellAnchor editAs="oneCell">
    <xdr:from>
      <xdr:col>0</xdr:col>
      <xdr:colOff>104775</xdr:colOff>
      <xdr:row>0</xdr:row>
      <xdr:rowOff>104775</xdr:rowOff>
    </xdr:from>
    <xdr:to>
      <xdr:col>1</xdr:col>
      <xdr:colOff>2324100</xdr:colOff>
      <xdr:row>4</xdr:row>
      <xdr:rowOff>123825</xdr:rowOff>
    </xdr:to>
    <xdr:pic>
      <xdr:nvPicPr>
        <xdr:cNvPr id="14" name="Imagen 1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4775"/>
          <a:ext cx="2428875" cy="857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fyca@aragon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eipkatiaacin.es/" TargetMode="External" /><Relationship Id="rId2" Type="http://schemas.openxmlformats.org/officeDocument/2006/relationships/hyperlink" Target="mailto:martaalonso@tecnicodeportivo.net,agonzaformacion@gmail.com" TargetMode="External" /><Relationship Id="rId3" Type="http://schemas.openxmlformats.org/officeDocument/2006/relationships/hyperlink" Target="https://www.google.com/search?q=SERPI+-+CENTRO+DE+FORMACI%C3%93N+PROFESIONAL+E+INSERCI%C3%93N+SOCIAL&amp;rlz=1C1FKPE_esES947ES947&amp;oq=SERPI+-+CENTRO+DE+FORMACI%C3%93N+PROFESIONAL+E+INSERCI%C3%93N+SOCIAL&amp;aqs=chrome..69i57j33i160.316j0j7&amp;sourceid=chrome&amp;ie=UTF-8" TargetMode="External" /><Relationship Id="rId4" Type="http://schemas.openxmlformats.org/officeDocument/2006/relationships/hyperlink" Target="mailto:info@tecnicoesquimadrid.com" TargetMode="External" /><Relationship Id="rId5" Type="http://schemas.openxmlformats.org/officeDocument/2006/relationships/hyperlink" Target="mailto:sese@fundacionsese.org" TargetMode="External" /><Relationship Id="rId6" Type="http://schemas.openxmlformats.org/officeDocument/2006/relationships/hyperlink" Target="https://www.acfinnove.com/" TargetMode="External" /><Relationship Id="rId7" Type="http://schemas.openxmlformats.org/officeDocument/2006/relationships/hyperlink" Target="tel:+34974288760" TargetMode="External" /><Relationship Id="rId8" Type="http://schemas.openxmlformats.org/officeDocument/2006/relationships/hyperlink" Target="https://fundacionsese.org/" TargetMode="External" /><Relationship Id="rId9" Type="http://schemas.openxmlformats.org/officeDocument/2006/relationships/hyperlink" Target="https://fundacionpicarral.org/proyectos/formacion/serpi/" TargetMode="External" /><Relationship Id="rId10" Type="http://schemas.openxmlformats.org/officeDocument/2006/relationships/hyperlink" Target="tel:913984500" TargetMode="External" /><Relationship Id="rId11" Type="http://schemas.openxmlformats.org/officeDocument/2006/relationships/hyperlink" Target="mailto:cpburgo@educa.aragon.es,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F39"/>
  <sheetViews>
    <sheetView showGridLines="0" tabSelected="1" zoomScale="70" zoomScaleNormal="70" workbookViewId="0" topLeftCell="A1">
      <selection activeCell="V14" sqref="V14"/>
    </sheetView>
  </sheetViews>
  <sheetFormatPr defaultColWidth="11.421875" defaultRowHeight="24" customHeight="1"/>
  <cols>
    <col min="1" max="1" width="11.421875" style="23" customWidth="1"/>
    <col min="2" max="2" width="11.421875" style="26" customWidth="1"/>
    <col min="3" max="4" width="11.421875" style="24" customWidth="1"/>
    <col min="5" max="5" width="6.28125" style="24" customWidth="1"/>
    <col min="6" max="17" width="11.421875" style="24" customWidth="1"/>
    <col min="18" max="18" width="17.28125" style="24" customWidth="1"/>
    <col min="19" max="22" width="11.421875" style="24" customWidth="1"/>
    <col min="23" max="32" width="11.421875" style="25" customWidth="1"/>
    <col min="33" max="16384" width="11.421875" style="26" customWidth="1"/>
  </cols>
  <sheetData>
    <row r="5" spans="1:32" s="7" customFormat="1" ht="24" customHeight="1">
      <c r="A5" s="1"/>
      <c r="B5" s="2" t="s">
        <v>73</v>
      </c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4"/>
      <c r="U5" s="4"/>
      <c r="V5" s="4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7" customFormat="1" ht="24" customHeight="1">
      <c r="A6" s="1"/>
      <c r="B6" s="8" t="s">
        <v>74</v>
      </c>
      <c r="C6" s="9" t="s">
        <v>2980</v>
      </c>
      <c r="D6" s="3"/>
      <c r="E6" s="4"/>
      <c r="F6" s="4"/>
      <c r="G6" s="4"/>
      <c r="H6" s="4"/>
      <c r="I6" s="4"/>
      <c r="J6" s="4"/>
      <c r="K6" s="114" t="s">
        <v>1839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32" s="10" customFormat="1" ht="24" customHeight="1">
      <c r="B7" s="11"/>
      <c r="C7" s="9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s="7" customFormat="1" ht="24" customHeight="1">
      <c r="A8" s="1"/>
      <c r="B8" s="3" t="s">
        <v>1761</v>
      </c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7" customFormat="1" ht="24" customHeight="1">
      <c r="A9" s="1"/>
      <c r="B9" s="3" t="s">
        <v>2988</v>
      </c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s="7" customFormat="1" ht="24" customHeight="1">
      <c r="A10" s="1"/>
      <c r="C10" s="14" t="s">
        <v>1765</v>
      </c>
      <c r="D10" s="15"/>
      <c r="F10" s="15"/>
      <c r="G10" s="16" t="s">
        <v>2989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s="7" customFormat="1" ht="24" customHeight="1">
      <c r="A11" s="1"/>
      <c r="C11" s="17" t="s">
        <v>1764</v>
      </c>
      <c r="D11" s="17"/>
      <c r="E11" s="6" t="s">
        <v>1780</v>
      </c>
      <c r="F11" s="18"/>
      <c r="G11" s="16" t="s">
        <v>2990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s="7" customFormat="1" ht="24" customHeight="1">
      <c r="A12" s="1"/>
      <c r="C12" s="19" t="s">
        <v>1763</v>
      </c>
      <c r="D12" s="20"/>
      <c r="E12" s="6" t="s">
        <v>1780</v>
      </c>
      <c r="F12" s="21"/>
      <c r="G12" s="16" t="s">
        <v>2991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3:32" s="7" customFormat="1" ht="24" customHeight="1">
      <c r="C13" s="2"/>
      <c r="E13" s="1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s="7" customFormat="1" ht="24" customHeight="1">
      <c r="A14" s="1"/>
      <c r="B14" s="3" t="s">
        <v>1842</v>
      </c>
      <c r="D14" s="1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s="7" customFormat="1" ht="24" customHeight="1">
      <c r="A15" s="1"/>
      <c r="C15" s="22" t="s">
        <v>2995</v>
      </c>
      <c r="D15" s="1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s="7" customFormat="1" ht="24" customHeight="1">
      <c r="A16" s="1"/>
      <c r="C16" s="22"/>
      <c r="D16" s="1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s="7" customFormat="1" ht="24" customHeight="1">
      <c r="A17" s="1"/>
      <c r="B17" s="3" t="s">
        <v>1766</v>
      </c>
      <c r="D17" s="1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s="7" customFormat="1" ht="24" customHeight="1">
      <c r="A18" s="1"/>
      <c r="B18" s="3" t="s">
        <v>1762</v>
      </c>
      <c r="D18" s="1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s="7" customFormat="1" ht="24" customHeight="1">
      <c r="A19" s="1"/>
      <c r="B19" s="3"/>
      <c r="D19" s="1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s="7" customFormat="1" ht="24" customHeight="1">
      <c r="A20" s="1"/>
      <c r="B20" s="3" t="s">
        <v>2977</v>
      </c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s="7" customFormat="1" ht="24" customHeight="1">
      <c r="A21" s="1"/>
      <c r="C21" s="2" t="s">
        <v>79</v>
      </c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s="7" customFormat="1" ht="24" customHeight="1">
      <c r="A22" s="1"/>
      <c r="D22" s="22" t="s">
        <v>2992</v>
      </c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s="7" customFormat="1" ht="24" customHeight="1">
      <c r="A23" s="1"/>
      <c r="B23" s="3"/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s="7" customFormat="1" ht="24" customHeight="1">
      <c r="A24" s="1"/>
      <c r="B24" s="3" t="s">
        <v>1843</v>
      </c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ht="24" customHeight="1">
      <c r="B25" s="3"/>
    </row>
    <row r="26" spans="1:32" s="7" customFormat="1" ht="24" customHeight="1">
      <c r="A26" s="1"/>
      <c r="B26" s="3" t="s">
        <v>1840</v>
      </c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27" t="s">
        <v>1841</v>
      </c>
      <c r="P26" s="4"/>
      <c r="Q26" s="4"/>
      <c r="R26" s="4"/>
      <c r="S26" s="4"/>
      <c r="T26" s="4"/>
      <c r="U26" s="4"/>
      <c r="V26" s="4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8" ht="24" customHeight="1">
      <c r="B28" s="28" t="s">
        <v>1772</v>
      </c>
    </row>
    <row r="29" ht="24" customHeight="1">
      <c r="B29" s="7" t="s">
        <v>1773</v>
      </c>
    </row>
    <row r="30" spans="2:16" ht="24" customHeight="1">
      <c r="B30" s="7" t="s">
        <v>1775</v>
      </c>
      <c r="P30" s="34"/>
    </row>
    <row r="31" ht="15">
      <c r="C31" s="30"/>
    </row>
    <row r="32" ht="24" customHeight="1">
      <c r="B32" s="7" t="s">
        <v>2978</v>
      </c>
    </row>
    <row r="33" spans="2:16" ht="24" customHeight="1">
      <c r="B33" s="7" t="s">
        <v>1779</v>
      </c>
      <c r="P33" s="202"/>
    </row>
    <row r="34" spans="2:16" ht="24" customHeight="1">
      <c r="B34" s="7" t="s">
        <v>1774</v>
      </c>
      <c r="P34" s="202"/>
    </row>
    <row r="35" spans="2:16" ht="24" customHeight="1">
      <c r="B35" s="7" t="s">
        <v>1776</v>
      </c>
      <c r="P35" s="202"/>
    </row>
    <row r="36" spans="1:32" s="7" customFormat="1" ht="24" customHeight="1">
      <c r="A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s="7" customFormat="1" ht="24" customHeight="1">
      <c r="A37" s="1"/>
      <c r="B37" s="7" t="s">
        <v>1777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s="7" customFormat="1" ht="24" customHeight="1">
      <c r="A38" s="1"/>
      <c r="B38" s="7" t="s">
        <v>1778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s="7" customFormat="1" ht="24" customHeight="1">
      <c r="A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6"/>
      <c r="X39" s="6"/>
      <c r="Y39" s="6"/>
      <c r="Z39" s="6"/>
      <c r="AA39" s="6"/>
      <c r="AB39" s="6"/>
      <c r="AC39" s="6"/>
      <c r="AD39" s="6"/>
      <c r="AE39" s="6"/>
      <c r="AF39" s="6"/>
    </row>
  </sheetData>
  <sheetProtection password="C71F" sheet="1" selectLockedCells="1"/>
  <mergeCells count="1">
    <mergeCell ref="P33:P35"/>
  </mergeCells>
  <conditionalFormatting sqref="P30">
    <cfRule type="cellIs" priority="3" dxfId="5" operator="equal" stopIfTrue="1">
      <formula>"error"</formula>
    </cfRule>
  </conditionalFormatting>
  <conditionalFormatting sqref="P33">
    <cfRule type="cellIs" priority="1" dxfId="5" operator="equal" stopIfTrue="1">
      <formula>"error"</formula>
    </cfRule>
  </conditionalFormatting>
  <hyperlinks>
    <hyperlink ref="K6" r:id="rId1" display="mailto:cefyca@aragon.es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3"/>
  <sheetViews>
    <sheetView showGridLines="0" zoomScale="70" zoomScaleNormal="70" zoomScaleSheetLayoutView="55" workbookViewId="0" topLeftCell="A1">
      <pane xSplit="2" topLeftCell="C1" activePane="topRight" state="frozen"/>
      <selection pane="topRight" activeCell="V8" sqref="V8:X8"/>
    </sheetView>
  </sheetViews>
  <sheetFormatPr defaultColWidth="11.421875" defaultRowHeight="16.5" customHeight="1"/>
  <cols>
    <col min="1" max="1" width="3.140625" style="5" customWidth="1"/>
    <col min="2" max="2" width="50.8515625" style="31" customWidth="1"/>
    <col min="3" max="3" width="10.28125" style="31" customWidth="1"/>
    <col min="4" max="23" width="7.8515625" style="32" customWidth="1"/>
    <col min="24" max="33" width="7.8515625" style="34" customWidth="1"/>
    <col min="34" max="34" width="12.7109375" style="31" bestFit="1" customWidth="1"/>
    <col min="35" max="38" width="11.421875" style="31" customWidth="1"/>
    <col min="39" max="39" width="12.7109375" style="31" bestFit="1" customWidth="1"/>
    <col min="40" max="40" width="11.421875" style="31" customWidth="1"/>
    <col min="41" max="41" width="6.421875" style="31" customWidth="1"/>
    <col min="42" max="44" width="12.421875" style="31" customWidth="1"/>
    <col min="45" max="16384" width="11.421875" style="31" customWidth="1"/>
  </cols>
  <sheetData>
    <row r="1" ht="16.5" customHeight="1">
      <c r="T1" s="33" t="s">
        <v>21</v>
      </c>
    </row>
    <row r="3" spans="3:31" ht="16.5" customHeight="1">
      <c r="C3" s="35"/>
      <c r="Z3" s="36" t="s">
        <v>71</v>
      </c>
      <c r="AA3" s="37"/>
      <c r="AB3" s="37"/>
      <c r="AC3" s="38"/>
      <c r="AD3" s="38"/>
      <c r="AE3" s="39"/>
    </row>
    <row r="4" spans="26:31" ht="16.5" customHeight="1">
      <c r="Z4" s="40" t="s">
        <v>61</v>
      </c>
      <c r="AA4" s="41" t="s">
        <v>67</v>
      </c>
      <c r="AB4" s="42"/>
      <c r="AC4" s="42"/>
      <c r="AD4" s="42"/>
      <c r="AE4" s="43"/>
    </row>
    <row r="5" spans="1:33" s="44" customFormat="1" ht="25.5" customHeight="1">
      <c r="A5" s="5"/>
      <c r="D5" s="45"/>
      <c r="E5" s="45"/>
      <c r="F5" s="45"/>
      <c r="G5" s="45"/>
      <c r="H5" s="45"/>
      <c r="I5" s="46" t="s">
        <v>7</v>
      </c>
      <c r="J5" s="45"/>
      <c r="K5" s="45"/>
      <c r="L5" s="45"/>
      <c r="M5" s="45"/>
      <c r="N5" s="45"/>
      <c r="O5" s="45"/>
      <c r="Q5" s="45"/>
      <c r="R5" s="47" t="s">
        <v>70</v>
      </c>
      <c r="U5" s="45"/>
      <c r="V5" s="48" t="s">
        <v>2993</v>
      </c>
      <c r="W5" s="45"/>
      <c r="X5" s="49"/>
      <c r="Y5" s="34"/>
      <c r="Z5" s="40" t="s">
        <v>62</v>
      </c>
      <c r="AA5" s="41" t="s">
        <v>68</v>
      </c>
      <c r="AB5" s="42"/>
      <c r="AC5" s="42"/>
      <c r="AD5" s="42"/>
      <c r="AE5" s="43"/>
      <c r="AG5" s="49"/>
    </row>
    <row r="6" spans="9:31" ht="16.5" customHeight="1">
      <c r="I6" s="34"/>
      <c r="J6" s="50" t="s">
        <v>2961</v>
      </c>
      <c r="Z6" s="40" t="s">
        <v>63</v>
      </c>
      <c r="AA6" s="41" t="s">
        <v>69</v>
      </c>
      <c r="AB6" s="42"/>
      <c r="AC6" s="42"/>
      <c r="AD6" s="42"/>
      <c r="AE6" s="43"/>
    </row>
    <row r="7" spans="2:31" ht="16.5" customHeight="1">
      <c r="B7" s="188"/>
      <c r="C7" s="51"/>
      <c r="D7" s="52"/>
      <c r="E7" s="52"/>
      <c r="F7" s="52"/>
      <c r="G7" s="52"/>
      <c r="H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Z7" s="53" t="s">
        <v>58</v>
      </c>
      <c r="AA7" s="54" t="s">
        <v>78</v>
      </c>
      <c r="AB7" s="55"/>
      <c r="AC7" s="55"/>
      <c r="AD7" s="55"/>
      <c r="AE7" s="56"/>
    </row>
    <row r="8" spans="2:24" ht="21.75" customHeight="1">
      <c r="B8" s="189" t="s">
        <v>8</v>
      </c>
      <c r="C8" s="57"/>
      <c r="D8" s="205" t="str">
        <f>_xlfn.IFERROR(VLOOKUP(V8,directorio2223!$A$2:$J$1083,2,0),"")</f>
        <v/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32" t="s">
        <v>11</v>
      </c>
      <c r="V8" s="206" t="s">
        <v>2979</v>
      </c>
      <c r="W8" s="206"/>
      <c r="X8" s="206"/>
    </row>
    <row r="9" spans="2:34" ht="21.75" customHeight="1">
      <c r="B9" s="189" t="s">
        <v>9</v>
      </c>
      <c r="C9" s="57"/>
      <c r="D9" s="207" t="str">
        <f>_xlfn.IFERROR(VLOOKUP(V8,directorio2223!$A$2:$J$1083,4,0),"")</f>
        <v/>
      </c>
      <c r="E9" s="208"/>
      <c r="F9" s="208"/>
      <c r="G9" s="208"/>
      <c r="H9" s="208"/>
      <c r="I9" s="208"/>
      <c r="J9" s="208"/>
      <c r="K9" s="208"/>
      <c r="L9" s="208"/>
      <c r="M9" s="32" t="s">
        <v>12</v>
      </c>
      <c r="O9" s="205" t="str">
        <f>_xlfn.IFERROR(VLOOKUP(V8,directorio2223!$A$2:$J$1083,9,0),"")</f>
        <v/>
      </c>
      <c r="P9" s="205"/>
      <c r="Q9" s="205"/>
      <c r="R9" s="205"/>
      <c r="S9" s="205"/>
      <c r="T9" s="32" t="s">
        <v>13</v>
      </c>
      <c r="V9" s="209" t="str">
        <f>_xlfn.IFERROR(VLOOKUP(V8,directorio2223!$A$2:$J$1083,8,0),"")</f>
        <v/>
      </c>
      <c r="W9" s="209"/>
      <c r="X9" s="209"/>
      <c r="Z9" s="58" t="s">
        <v>72</v>
      </c>
      <c r="AA9" s="59"/>
      <c r="AB9" s="60"/>
      <c r="AC9" s="60"/>
      <c r="AD9" s="60"/>
      <c r="AE9" s="60"/>
      <c r="AF9" s="60"/>
      <c r="AG9" s="60"/>
      <c r="AH9" s="32"/>
    </row>
    <row r="10" spans="2:31" ht="21.75" customHeight="1">
      <c r="B10" s="189" t="s">
        <v>10</v>
      </c>
      <c r="C10" s="57"/>
      <c r="D10" s="210" t="str">
        <f>_xlfn.IFERROR(VLOOKUP(V8,directorio2223!$A$2:$J$1083,5,0),"")</f>
        <v/>
      </c>
      <c r="E10" s="210"/>
      <c r="F10" s="210"/>
      <c r="G10" s="210"/>
      <c r="H10" s="210"/>
      <c r="I10" s="210"/>
      <c r="J10" s="210"/>
      <c r="K10" s="210"/>
      <c r="L10" s="210"/>
      <c r="M10" s="32" t="s">
        <v>81</v>
      </c>
      <c r="O10" s="211" t="s">
        <v>2962</v>
      </c>
      <c r="P10" s="212"/>
      <c r="Q10" s="212"/>
      <c r="R10" s="212"/>
      <c r="S10" s="212"/>
      <c r="Z10" s="61"/>
      <c r="AA10" s="62" t="s">
        <v>28</v>
      </c>
      <c r="AB10" s="63"/>
      <c r="AC10" s="63"/>
      <c r="AD10" s="213" t="s">
        <v>29</v>
      </c>
      <c r="AE10" s="214"/>
    </row>
    <row r="11" spans="15:35" ht="19.5" customHeight="1">
      <c r="O11" s="52"/>
      <c r="Z11" s="64"/>
      <c r="AA11" s="62" t="s">
        <v>30</v>
      </c>
      <c r="AB11" s="63"/>
      <c r="AC11" s="63"/>
      <c r="AD11" s="215"/>
      <c r="AE11" s="216"/>
      <c r="AI11" s="29" t="s">
        <v>22</v>
      </c>
    </row>
    <row r="12" spans="2:44" ht="16.5" customHeight="1" thickBot="1">
      <c r="B12" s="34"/>
      <c r="C12" s="34">
        <v>1</v>
      </c>
      <c r="D12" s="50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W12" s="50">
        <v>21</v>
      </c>
      <c r="X12" s="50">
        <v>22</v>
      </c>
      <c r="Y12" s="50">
        <v>23</v>
      </c>
      <c r="Z12" s="50">
        <v>24</v>
      </c>
      <c r="AA12" s="50">
        <v>25</v>
      </c>
      <c r="AB12" s="50">
        <v>26</v>
      </c>
      <c r="AC12" s="50">
        <v>27</v>
      </c>
      <c r="AD12" s="50">
        <v>28</v>
      </c>
      <c r="AE12" s="50">
        <v>29</v>
      </c>
      <c r="AF12" s="50">
        <v>30</v>
      </c>
      <c r="AG12" s="50">
        <v>31</v>
      </c>
      <c r="AH12" s="34"/>
      <c r="AI12" s="34"/>
      <c r="AJ12" s="34"/>
      <c r="AK12" s="34"/>
      <c r="AL12" s="34"/>
      <c r="AM12" s="34"/>
      <c r="AN12" s="34"/>
      <c r="AP12" s="34"/>
      <c r="AQ12" s="34"/>
      <c r="AR12" s="34"/>
    </row>
    <row r="13" spans="2:44" ht="16.5" customHeight="1" thickBot="1">
      <c r="B13" s="65" t="s">
        <v>2971</v>
      </c>
      <c r="C13" s="66"/>
      <c r="D13" s="67"/>
      <c r="E13" s="68" t="s">
        <v>15</v>
      </c>
      <c r="F13" s="68"/>
      <c r="G13" s="68"/>
      <c r="H13" s="69"/>
      <c r="I13" s="67"/>
      <c r="J13" s="68" t="s">
        <v>16</v>
      </c>
      <c r="K13" s="68"/>
      <c r="L13" s="68"/>
      <c r="M13" s="69"/>
      <c r="N13" s="67"/>
      <c r="O13" s="68" t="s">
        <v>17</v>
      </c>
      <c r="P13" s="68"/>
      <c r="Q13" s="68"/>
      <c r="R13" s="69"/>
      <c r="S13" s="67"/>
      <c r="T13" s="68" t="s">
        <v>35</v>
      </c>
      <c r="U13" s="68"/>
      <c r="V13" s="68"/>
      <c r="W13" s="69"/>
      <c r="X13" s="67"/>
      <c r="Y13" s="68" t="s">
        <v>36</v>
      </c>
      <c r="Z13" s="68"/>
      <c r="AA13" s="68"/>
      <c r="AB13" s="69"/>
      <c r="AC13" s="67"/>
      <c r="AD13" s="70" t="s">
        <v>18</v>
      </c>
      <c r="AE13" s="68"/>
      <c r="AF13" s="71"/>
      <c r="AG13" s="69"/>
      <c r="AH13" s="34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2:44" ht="16.5" customHeight="1">
      <c r="B14" s="72"/>
      <c r="C14" s="73"/>
      <c r="D14" s="74" t="s">
        <v>39</v>
      </c>
      <c r="G14" s="155"/>
      <c r="H14" s="75"/>
      <c r="I14" s="74" t="s">
        <v>39</v>
      </c>
      <c r="L14" s="155"/>
      <c r="M14" s="75"/>
      <c r="N14" s="74" t="s">
        <v>39</v>
      </c>
      <c r="Q14" s="155"/>
      <c r="R14" s="75"/>
      <c r="S14" s="74" t="s">
        <v>39</v>
      </c>
      <c r="V14" s="155"/>
      <c r="W14" s="75"/>
      <c r="X14" s="74" t="s">
        <v>39</v>
      </c>
      <c r="Y14" s="32"/>
      <c r="Z14" s="32"/>
      <c r="AA14" s="155"/>
      <c r="AB14" s="75"/>
      <c r="AC14" s="76" t="s">
        <v>39</v>
      </c>
      <c r="AD14" s="77"/>
      <c r="AE14" s="77"/>
      <c r="AF14" s="78">
        <f aca="true" t="shared" si="0" ref="AF14:AF20">+G14+L14+Q14+V14+AA14</f>
        <v>0</v>
      </c>
      <c r="AG14" s="79"/>
      <c r="AH14" s="34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2:44" ht="16.5" customHeight="1">
      <c r="B15" s="80"/>
      <c r="C15" s="81"/>
      <c r="D15" s="74" t="s">
        <v>14</v>
      </c>
      <c r="G15" s="82">
        <f>IF(SUM(G16:G19)&gt;(G14-G20),"error",G14-G20)</f>
        <v>0</v>
      </c>
      <c r="H15" s="75"/>
      <c r="I15" s="74" t="s">
        <v>14</v>
      </c>
      <c r="L15" s="82">
        <f>IF(SUM(L16:L19)&gt;(L14-L20),"error",L14-L20)</f>
        <v>0</v>
      </c>
      <c r="M15" s="75"/>
      <c r="N15" s="74" t="s">
        <v>14</v>
      </c>
      <c r="Q15" s="82">
        <f>IF(SUM(Q16:Q19)&gt;(Q14-Q20),"error",Q14-Q20)</f>
        <v>0</v>
      </c>
      <c r="R15" s="75"/>
      <c r="S15" s="74" t="s">
        <v>14</v>
      </c>
      <c r="V15" s="82">
        <f>IF(SUM(V16:V19)&gt;(V14-V20),"error",V14-V20)</f>
        <v>0</v>
      </c>
      <c r="W15" s="75"/>
      <c r="X15" s="74" t="s">
        <v>14</v>
      </c>
      <c r="Y15" s="32"/>
      <c r="Z15" s="32"/>
      <c r="AA15" s="82">
        <f>IF(SUM(AA16:AA19)&gt;(AA14-AA20),"error",AA14-AA20)</f>
        <v>0</v>
      </c>
      <c r="AB15" s="75"/>
      <c r="AC15" s="76" t="s">
        <v>14</v>
      </c>
      <c r="AD15" s="77"/>
      <c r="AE15" s="77"/>
      <c r="AF15" s="82">
        <f t="shared" si="0"/>
        <v>0</v>
      </c>
      <c r="AG15" s="79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2:44" ht="16.5" customHeight="1">
      <c r="B16" s="80"/>
      <c r="C16" s="81"/>
      <c r="D16" s="83" t="s">
        <v>66</v>
      </c>
      <c r="G16" s="156"/>
      <c r="H16" s="75"/>
      <c r="I16" s="83" t="s">
        <v>66</v>
      </c>
      <c r="L16" s="156"/>
      <c r="M16" s="75"/>
      <c r="N16" s="83" t="s">
        <v>66</v>
      </c>
      <c r="Q16" s="156"/>
      <c r="R16" s="75"/>
      <c r="S16" s="83" t="s">
        <v>66</v>
      </c>
      <c r="V16" s="156"/>
      <c r="W16" s="75"/>
      <c r="X16" s="83" t="s">
        <v>66</v>
      </c>
      <c r="Y16" s="32"/>
      <c r="Z16" s="32"/>
      <c r="AA16" s="156"/>
      <c r="AB16" s="75"/>
      <c r="AC16" s="84" t="s">
        <v>41</v>
      </c>
      <c r="AD16" s="77"/>
      <c r="AE16" s="77"/>
      <c r="AF16" s="82">
        <f t="shared" si="0"/>
        <v>0</v>
      </c>
      <c r="AG16" s="79"/>
      <c r="AH16" s="34"/>
      <c r="AI16" s="85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2:44" ht="16.5" customHeight="1">
      <c r="B17" s="80"/>
      <c r="C17" s="81"/>
      <c r="D17" s="83" t="s">
        <v>65</v>
      </c>
      <c r="G17" s="156"/>
      <c r="H17" s="75"/>
      <c r="I17" s="83" t="s">
        <v>65</v>
      </c>
      <c r="L17" s="156"/>
      <c r="M17" s="75"/>
      <c r="N17" s="83" t="s">
        <v>65</v>
      </c>
      <c r="Q17" s="156"/>
      <c r="R17" s="75"/>
      <c r="S17" s="83" t="s">
        <v>65</v>
      </c>
      <c r="V17" s="156"/>
      <c r="W17" s="75"/>
      <c r="X17" s="83" t="s">
        <v>65</v>
      </c>
      <c r="Y17" s="32"/>
      <c r="Z17" s="32"/>
      <c r="AA17" s="156"/>
      <c r="AB17" s="75"/>
      <c r="AC17" s="84" t="s">
        <v>65</v>
      </c>
      <c r="AD17" s="77"/>
      <c r="AE17" s="77"/>
      <c r="AF17" s="82">
        <f t="shared" si="0"/>
        <v>0</v>
      </c>
      <c r="AG17" s="79"/>
      <c r="AH17" s="34"/>
      <c r="AI17" s="85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2:44" ht="16.5" customHeight="1">
      <c r="B18" s="80"/>
      <c r="C18" s="81"/>
      <c r="D18" s="83" t="s">
        <v>60</v>
      </c>
      <c r="G18" s="156"/>
      <c r="H18" s="75"/>
      <c r="I18" s="83" t="s">
        <v>60</v>
      </c>
      <c r="L18" s="156"/>
      <c r="M18" s="75"/>
      <c r="N18" s="83" t="s">
        <v>60</v>
      </c>
      <c r="Q18" s="156"/>
      <c r="R18" s="75"/>
      <c r="S18" s="83" t="s">
        <v>60</v>
      </c>
      <c r="V18" s="156"/>
      <c r="W18" s="75"/>
      <c r="X18" s="83" t="s">
        <v>60</v>
      </c>
      <c r="Y18" s="32"/>
      <c r="Z18" s="32"/>
      <c r="AA18" s="156"/>
      <c r="AB18" s="75"/>
      <c r="AC18" s="84" t="s">
        <v>60</v>
      </c>
      <c r="AD18" s="77"/>
      <c r="AE18" s="77"/>
      <c r="AF18" s="82">
        <f>+G18+L18+Q18+V18+AA18</f>
        <v>0</v>
      </c>
      <c r="AG18" s="79"/>
      <c r="AH18" s="34"/>
      <c r="AI18" s="85"/>
      <c r="AJ18" s="34"/>
      <c r="AK18" s="34"/>
      <c r="AL18" s="34"/>
      <c r="AM18" s="34"/>
      <c r="AN18" s="34"/>
      <c r="AO18" s="34"/>
      <c r="AP18" s="34"/>
      <c r="AQ18" s="34"/>
      <c r="AR18" s="34"/>
    </row>
    <row r="19" spans="2:44" ht="16.5" customHeight="1">
      <c r="B19" s="80"/>
      <c r="C19" s="81"/>
      <c r="D19" s="83" t="s">
        <v>64</v>
      </c>
      <c r="G19" s="156"/>
      <c r="H19" s="75"/>
      <c r="I19" s="83" t="s">
        <v>64</v>
      </c>
      <c r="L19" s="156"/>
      <c r="M19" s="75"/>
      <c r="N19" s="83" t="s">
        <v>64</v>
      </c>
      <c r="Q19" s="156"/>
      <c r="R19" s="75"/>
      <c r="S19" s="83" t="s">
        <v>64</v>
      </c>
      <c r="V19" s="156"/>
      <c r="W19" s="75"/>
      <c r="X19" s="83" t="s">
        <v>64</v>
      </c>
      <c r="Y19" s="32"/>
      <c r="Z19" s="32"/>
      <c r="AA19" s="156"/>
      <c r="AB19" s="75"/>
      <c r="AC19" s="84" t="s">
        <v>64</v>
      </c>
      <c r="AD19" s="77"/>
      <c r="AE19" s="77"/>
      <c r="AF19" s="82">
        <f t="shared" si="0"/>
        <v>0</v>
      </c>
      <c r="AG19" s="79"/>
      <c r="AH19" s="34"/>
      <c r="AI19" s="85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2:44" ht="16.5" customHeight="1" thickBot="1">
      <c r="B20" s="86" t="s">
        <v>1</v>
      </c>
      <c r="C20" s="81"/>
      <c r="D20" s="74" t="s">
        <v>0</v>
      </c>
      <c r="G20" s="157"/>
      <c r="H20" s="75"/>
      <c r="I20" s="74" t="s">
        <v>0</v>
      </c>
      <c r="L20" s="157"/>
      <c r="M20" s="75"/>
      <c r="N20" s="74" t="s">
        <v>0</v>
      </c>
      <c r="Q20" s="157"/>
      <c r="R20" s="75"/>
      <c r="S20" s="74" t="s">
        <v>0</v>
      </c>
      <c r="V20" s="157"/>
      <c r="W20" s="75"/>
      <c r="X20" s="74" t="s">
        <v>0</v>
      </c>
      <c r="Y20" s="32"/>
      <c r="Z20" s="32"/>
      <c r="AA20" s="157"/>
      <c r="AB20" s="75"/>
      <c r="AC20" s="76" t="s">
        <v>0</v>
      </c>
      <c r="AD20" s="77"/>
      <c r="AE20" s="77"/>
      <c r="AF20" s="82">
        <f t="shared" si="0"/>
        <v>0</v>
      </c>
      <c r="AG20" s="79"/>
      <c r="AH20" s="34"/>
      <c r="AO20" s="34"/>
      <c r="AP20" s="34"/>
      <c r="AQ20" s="34"/>
      <c r="AR20" s="34"/>
    </row>
    <row r="21" spans="2:44" ht="16.5" customHeight="1" thickBot="1">
      <c r="B21" s="115"/>
      <c r="C21" s="116"/>
      <c r="D21" s="88" t="s">
        <v>23</v>
      </c>
      <c r="E21" s="89" t="s">
        <v>3</v>
      </c>
      <c r="F21" s="89" t="s">
        <v>4</v>
      </c>
      <c r="G21" s="89" t="s">
        <v>5</v>
      </c>
      <c r="H21" s="90" t="s">
        <v>6</v>
      </c>
      <c r="I21" s="88" t="s">
        <v>23</v>
      </c>
      <c r="J21" s="89" t="s">
        <v>3</v>
      </c>
      <c r="K21" s="89" t="s">
        <v>4</v>
      </c>
      <c r="L21" s="89" t="s">
        <v>5</v>
      </c>
      <c r="M21" s="90" t="s">
        <v>6</v>
      </c>
      <c r="N21" s="88" t="s">
        <v>23</v>
      </c>
      <c r="O21" s="89" t="s">
        <v>3</v>
      </c>
      <c r="P21" s="89" t="s">
        <v>4</v>
      </c>
      <c r="Q21" s="89" t="s">
        <v>5</v>
      </c>
      <c r="R21" s="90" t="s">
        <v>6</v>
      </c>
      <c r="S21" s="88" t="s">
        <v>23</v>
      </c>
      <c r="T21" s="89" t="s">
        <v>3</v>
      </c>
      <c r="U21" s="89" t="s">
        <v>4</v>
      </c>
      <c r="V21" s="89" t="s">
        <v>5</v>
      </c>
      <c r="W21" s="90" t="s">
        <v>6</v>
      </c>
      <c r="X21" s="88" t="s">
        <v>23</v>
      </c>
      <c r="Y21" s="89" t="s">
        <v>3</v>
      </c>
      <c r="Z21" s="89" t="s">
        <v>4</v>
      </c>
      <c r="AA21" s="89" t="s">
        <v>5</v>
      </c>
      <c r="AB21" s="90" t="s">
        <v>6</v>
      </c>
      <c r="AC21" s="88" t="s">
        <v>23</v>
      </c>
      <c r="AD21" s="89" t="s">
        <v>3</v>
      </c>
      <c r="AE21" s="89" t="s">
        <v>4</v>
      </c>
      <c r="AF21" s="91" t="s">
        <v>5</v>
      </c>
      <c r="AG21" s="90" t="s">
        <v>6</v>
      </c>
      <c r="AH21" s="34"/>
      <c r="AI21" s="34" t="s">
        <v>32</v>
      </c>
      <c r="AJ21" s="34" t="s">
        <v>33</v>
      </c>
      <c r="AK21" s="34" t="s">
        <v>34</v>
      </c>
      <c r="AL21" s="34" t="s">
        <v>37</v>
      </c>
      <c r="AM21" s="34" t="s">
        <v>38</v>
      </c>
      <c r="AN21" s="34" t="s">
        <v>40</v>
      </c>
      <c r="AO21" s="34"/>
      <c r="AP21" s="34"/>
      <c r="AQ21" s="34"/>
      <c r="AR21" s="34"/>
    </row>
    <row r="22" spans="2:47" ht="16.5" customHeight="1">
      <c r="B22" s="191" t="s">
        <v>45</v>
      </c>
      <c r="C22" s="197"/>
      <c r="D22" s="158"/>
      <c r="E22" s="159"/>
      <c r="F22" s="159"/>
      <c r="G22" s="159"/>
      <c r="H22" s="160"/>
      <c r="I22" s="158"/>
      <c r="J22" s="159"/>
      <c r="K22" s="159"/>
      <c r="L22" s="159"/>
      <c r="M22" s="160"/>
      <c r="N22" s="158"/>
      <c r="O22" s="159"/>
      <c r="P22" s="159"/>
      <c r="Q22" s="159"/>
      <c r="R22" s="160"/>
      <c r="S22" s="158"/>
      <c r="T22" s="159"/>
      <c r="U22" s="159"/>
      <c r="V22" s="159"/>
      <c r="W22" s="160"/>
      <c r="X22" s="158"/>
      <c r="Y22" s="159"/>
      <c r="Z22" s="159"/>
      <c r="AA22" s="159"/>
      <c r="AB22" s="160"/>
      <c r="AC22" s="124">
        <f>D22+I22+N22+S22+X22</f>
        <v>0</v>
      </c>
      <c r="AD22" s="121">
        <f>E22+J22+O22+T22+Y22</f>
        <v>0</v>
      </c>
      <c r="AE22" s="121">
        <f>F22+K22+P22+U22+Z22</f>
        <v>0</v>
      </c>
      <c r="AF22" s="121">
        <f>G22+L22+Q22+V22+AA22</f>
        <v>0</v>
      </c>
      <c r="AG22" s="101">
        <f>H22+M22+R22+W22+AB22</f>
        <v>0</v>
      </c>
      <c r="AH22" s="34"/>
      <c r="AI22" s="29" t="str">
        <f>IF(G$14=(D22+E22+F22+G22+H22),"","error")</f>
        <v/>
      </c>
      <c r="AJ22" s="29" t="str">
        <f>IF(L$14=(I22+J22+K22+L22+M22),"","error")</f>
        <v/>
      </c>
      <c r="AK22" s="29" t="str">
        <f>IF(Q$14=(N22+O22+P22+Q22+R22),"","error")</f>
        <v/>
      </c>
      <c r="AL22" s="29" t="str">
        <f>IF(V$14=(S22+T22+U22+V22+W22),"","error")</f>
        <v/>
      </c>
      <c r="AM22" s="29" t="str">
        <f>IF(AA$14=(X22+Y22+AA22+Z22+AB22),"","error")</f>
        <v/>
      </c>
      <c r="AN22" s="29" t="str">
        <f>IF(AF$14=(AC22+AD22+AE22+AF22+AG22),"","error")</f>
        <v/>
      </c>
      <c r="AO22" s="95"/>
      <c r="AP22" s="203" t="s">
        <v>42</v>
      </c>
      <c r="AQ22" s="34"/>
      <c r="AR22" s="34"/>
      <c r="AS22" s="34"/>
      <c r="AT22" s="34"/>
      <c r="AU22" s="34"/>
    </row>
    <row r="23" spans="2:44" ht="16.5" customHeight="1">
      <c r="B23" s="96" t="s">
        <v>46</v>
      </c>
      <c r="C23" s="198"/>
      <c r="D23" s="161"/>
      <c r="E23" s="162"/>
      <c r="F23" s="162"/>
      <c r="G23" s="162"/>
      <c r="H23" s="163"/>
      <c r="I23" s="161"/>
      <c r="J23" s="162"/>
      <c r="K23" s="162"/>
      <c r="L23" s="162"/>
      <c r="M23" s="163"/>
      <c r="N23" s="161"/>
      <c r="O23" s="162"/>
      <c r="P23" s="162"/>
      <c r="Q23" s="162"/>
      <c r="R23" s="163"/>
      <c r="S23" s="161"/>
      <c r="T23" s="162"/>
      <c r="U23" s="162"/>
      <c r="V23" s="162"/>
      <c r="W23" s="163"/>
      <c r="X23" s="161"/>
      <c r="Y23" s="162"/>
      <c r="Z23" s="162"/>
      <c r="AA23" s="162"/>
      <c r="AB23" s="163"/>
      <c r="AC23" s="125">
        <f aca="true" t="shared" si="1" ref="AC23:AC42">D23+I23+N23+S23+X23</f>
        <v>0</v>
      </c>
      <c r="AD23" s="94">
        <f aca="true" t="shared" si="2" ref="AD23:AD42">E23+J23+O23+T23+Y23</f>
        <v>0</v>
      </c>
      <c r="AE23" s="94">
        <f aca="true" t="shared" si="3" ref="AE23:AE42">F23+K23+P23+U23+Z23</f>
        <v>0</v>
      </c>
      <c r="AF23" s="94">
        <f aca="true" t="shared" si="4" ref="AF23:AF42">G23+L23+Q23+V23+AA23</f>
        <v>0</v>
      </c>
      <c r="AG23" s="102">
        <f aca="true" t="shared" si="5" ref="AG23:AG42">H23+M23+R23+W23+AB23</f>
        <v>0</v>
      </c>
      <c r="AH23" s="34"/>
      <c r="AI23" s="29" t="str">
        <f aca="true" t="shared" si="6" ref="AI23:AI29">IF(G$14=(D23+E23+F23+G23+H23),"","error")</f>
        <v/>
      </c>
      <c r="AJ23" s="29" t="str">
        <f aca="true" t="shared" si="7" ref="AJ23:AJ29">IF(L$14=(I23+J23+K23+L23+M23),"","error")</f>
        <v/>
      </c>
      <c r="AK23" s="29" t="str">
        <f aca="true" t="shared" si="8" ref="AK23:AK29">IF(Q$14=(N23+O23+P23+Q23+R23),"","error")</f>
        <v/>
      </c>
      <c r="AL23" s="29" t="str">
        <f aca="true" t="shared" si="9" ref="AL23:AL29">IF(V$14=(S23+T23+U23+V23+W23),"","error")</f>
        <v/>
      </c>
      <c r="AM23" s="29" t="str">
        <f aca="true" t="shared" si="10" ref="AM23:AM29">IF(AA$14=(X23+Y23+AA23+Z23+AB23),"","error")</f>
        <v/>
      </c>
      <c r="AN23" s="29" t="str">
        <f aca="true" t="shared" si="11" ref="AN23:AN29">IF(AF$14=(AC23+AD23+AE23+AF23+AG23),"","error")</f>
        <v/>
      </c>
      <c r="AO23" s="95"/>
      <c r="AP23" s="203"/>
      <c r="AQ23" s="34"/>
      <c r="AR23" s="34"/>
    </row>
    <row r="24" spans="2:44" ht="16.5" customHeight="1">
      <c r="B24" s="96" t="s">
        <v>2965</v>
      </c>
      <c r="C24" s="198"/>
      <c r="D24" s="161"/>
      <c r="E24" s="162"/>
      <c r="F24" s="162"/>
      <c r="G24" s="162"/>
      <c r="H24" s="163"/>
      <c r="I24" s="161"/>
      <c r="J24" s="162"/>
      <c r="K24" s="162"/>
      <c r="L24" s="162"/>
      <c r="M24" s="163"/>
      <c r="N24" s="161"/>
      <c r="O24" s="162"/>
      <c r="P24" s="162"/>
      <c r="Q24" s="162"/>
      <c r="R24" s="163"/>
      <c r="S24" s="161"/>
      <c r="T24" s="162"/>
      <c r="U24" s="162"/>
      <c r="V24" s="162"/>
      <c r="W24" s="163"/>
      <c r="X24" s="161"/>
      <c r="Y24" s="162"/>
      <c r="Z24" s="162"/>
      <c r="AA24" s="162"/>
      <c r="AB24" s="163"/>
      <c r="AC24" s="125">
        <f t="shared" si="1"/>
        <v>0</v>
      </c>
      <c r="AD24" s="94">
        <f t="shared" si="2"/>
        <v>0</v>
      </c>
      <c r="AE24" s="94">
        <f t="shared" si="3"/>
        <v>0</v>
      </c>
      <c r="AF24" s="94">
        <f t="shared" si="4"/>
        <v>0</v>
      </c>
      <c r="AG24" s="102">
        <f t="shared" si="5"/>
        <v>0</v>
      </c>
      <c r="AH24" s="34"/>
      <c r="AI24" s="29" t="str">
        <f t="shared" si="6"/>
        <v/>
      </c>
      <c r="AJ24" s="29" t="str">
        <f t="shared" si="7"/>
        <v/>
      </c>
      <c r="AK24" s="29" t="str">
        <f t="shared" si="8"/>
        <v/>
      </c>
      <c r="AL24" s="29" t="str">
        <f t="shared" si="9"/>
        <v/>
      </c>
      <c r="AM24" s="29" t="str">
        <f t="shared" si="10"/>
        <v/>
      </c>
      <c r="AN24" s="29" t="str">
        <f t="shared" si="11"/>
        <v/>
      </c>
      <c r="AO24" s="95"/>
      <c r="AP24" s="203"/>
      <c r="AQ24" s="34"/>
      <c r="AR24" s="34"/>
    </row>
    <row r="25" spans="2:44" ht="16.5" customHeight="1">
      <c r="B25" s="96" t="s">
        <v>48</v>
      </c>
      <c r="C25" s="198"/>
      <c r="D25" s="161"/>
      <c r="E25" s="162"/>
      <c r="F25" s="162"/>
      <c r="G25" s="162"/>
      <c r="H25" s="163"/>
      <c r="I25" s="161"/>
      <c r="J25" s="162"/>
      <c r="K25" s="162"/>
      <c r="L25" s="162"/>
      <c r="M25" s="163"/>
      <c r="N25" s="161"/>
      <c r="O25" s="162"/>
      <c r="P25" s="162"/>
      <c r="Q25" s="162"/>
      <c r="R25" s="163"/>
      <c r="S25" s="161"/>
      <c r="T25" s="162"/>
      <c r="U25" s="162"/>
      <c r="V25" s="162"/>
      <c r="W25" s="163"/>
      <c r="X25" s="161"/>
      <c r="Y25" s="162"/>
      <c r="Z25" s="162"/>
      <c r="AA25" s="162"/>
      <c r="AB25" s="163"/>
      <c r="AC25" s="125">
        <f t="shared" si="1"/>
        <v>0</v>
      </c>
      <c r="AD25" s="94">
        <f t="shared" si="2"/>
        <v>0</v>
      </c>
      <c r="AE25" s="94">
        <f t="shared" si="3"/>
        <v>0</v>
      </c>
      <c r="AF25" s="94">
        <f t="shared" si="4"/>
        <v>0</v>
      </c>
      <c r="AG25" s="102">
        <f t="shared" si="5"/>
        <v>0</v>
      </c>
      <c r="AH25" s="34"/>
      <c r="AI25" s="29" t="str">
        <f t="shared" si="6"/>
        <v/>
      </c>
      <c r="AJ25" s="29" t="str">
        <f t="shared" si="7"/>
        <v/>
      </c>
      <c r="AK25" s="29" t="str">
        <f t="shared" si="8"/>
        <v/>
      </c>
      <c r="AL25" s="29" t="str">
        <f t="shared" si="9"/>
        <v/>
      </c>
      <c r="AM25" s="29" t="str">
        <f t="shared" si="10"/>
        <v/>
      </c>
      <c r="AN25" s="29" t="str">
        <f t="shared" si="11"/>
        <v/>
      </c>
      <c r="AO25" s="95"/>
      <c r="AP25" s="203"/>
      <c r="AQ25" s="34"/>
      <c r="AR25" s="34"/>
    </row>
    <row r="26" spans="2:44" ht="16.5" customHeight="1">
      <c r="B26" s="96" t="s">
        <v>2963</v>
      </c>
      <c r="C26" s="198"/>
      <c r="D26" s="161"/>
      <c r="E26" s="162"/>
      <c r="F26" s="162"/>
      <c r="G26" s="162"/>
      <c r="H26" s="163"/>
      <c r="I26" s="161"/>
      <c r="J26" s="162"/>
      <c r="K26" s="162"/>
      <c r="L26" s="162"/>
      <c r="M26" s="163"/>
      <c r="N26" s="161"/>
      <c r="O26" s="162"/>
      <c r="P26" s="162"/>
      <c r="Q26" s="162"/>
      <c r="R26" s="163"/>
      <c r="S26" s="161"/>
      <c r="T26" s="162"/>
      <c r="U26" s="162"/>
      <c r="V26" s="162"/>
      <c r="W26" s="163"/>
      <c r="X26" s="161"/>
      <c r="Y26" s="162"/>
      <c r="Z26" s="162"/>
      <c r="AA26" s="162"/>
      <c r="AB26" s="163"/>
      <c r="AC26" s="125">
        <f t="shared" si="1"/>
        <v>0</v>
      </c>
      <c r="AD26" s="94">
        <f t="shared" si="2"/>
        <v>0</v>
      </c>
      <c r="AE26" s="94">
        <f t="shared" si="3"/>
        <v>0</v>
      </c>
      <c r="AF26" s="94">
        <f t="shared" si="4"/>
        <v>0</v>
      </c>
      <c r="AG26" s="102">
        <f t="shared" si="5"/>
        <v>0</v>
      </c>
      <c r="AH26" s="34"/>
      <c r="AI26" s="29" t="str">
        <f t="shared" si="6"/>
        <v/>
      </c>
      <c r="AJ26" s="29" t="str">
        <f t="shared" si="7"/>
        <v/>
      </c>
      <c r="AK26" s="29" t="str">
        <f t="shared" si="8"/>
        <v/>
      </c>
      <c r="AL26" s="29" t="str">
        <f t="shared" si="9"/>
        <v/>
      </c>
      <c r="AM26" s="29" t="str">
        <f t="shared" si="10"/>
        <v/>
      </c>
      <c r="AN26" s="29" t="str">
        <f t="shared" si="11"/>
        <v/>
      </c>
      <c r="AO26" s="95"/>
      <c r="AP26" s="203"/>
      <c r="AQ26" s="34"/>
      <c r="AR26" s="34"/>
    </row>
    <row r="27" spans="2:44" ht="16.5" customHeight="1">
      <c r="B27" s="96" t="s">
        <v>47</v>
      </c>
      <c r="C27" s="198"/>
      <c r="D27" s="161"/>
      <c r="E27" s="162"/>
      <c r="F27" s="162"/>
      <c r="G27" s="162"/>
      <c r="H27" s="163"/>
      <c r="I27" s="161"/>
      <c r="J27" s="162"/>
      <c r="K27" s="162"/>
      <c r="L27" s="162"/>
      <c r="M27" s="163"/>
      <c r="N27" s="161"/>
      <c r="O27" s="162"/>
      <c r="P27" s="162"/>
      <c r="Q27" s="162"/>
      <c r="R27" s="163"/>
      <c r="S27" s="161"/>
      <c r="T27" s="162"/>
      <c r="U27" s="162"/>
      <c r="V27" s="162"/>
      <c r="W27" s="163"/>
      <c r="X27" s="161"/>
      <c r="Y27" s="162"/>
      <c r="Z27" s="162"/>
      <c r="AA27" s="162"/>
      <c r="AB27" s="163"/>
      <c r="AC27" s="125">
        <f t="shared" si="1"/>
        <v>0</v>
      </c>
      <c r="AD27" s="94">
        <f t="shared" si="2"/>
        <v>0</v>
      </c>
      <c r="AE27" s="94">
        <f t="shared" si="3"/>
        <v>0</v>
      </c>
      <c r="AF27" s="94">
        <f t="shared" si="4"/>
        <v>0</v>
      </c>
      <c r="AG27" s="102">
        <f t="shared" si="5"/>
        <v>0</v>
      </c>
      <c r="AH27" s="34"/>
      <c r="AI27" s="29" t="str">
        <f t="shared" si="6"/>
        <v/>
      </c>
      <c r="AJ27" s="29" t="str">
        <f t="shared" si="7"/>
        <v/>
      </c>
      <c r="AK27" s="29" t="str">
        <f t="shared" si="8"/>
        <v/>
      </c>
      <c r="AL27" s="29" t="str">
        <f t="shared" si="9"/>
        <v/>
      </c>
      <c r="AM27" s="29" t="str">
        <f t="shared" si="10"/>
        <v/>
      </c>
      <c r="AN27" s="29" t="str">
        <f t="shared" si="11"/>
        <v/>
      </c>
      <c r="AO27" s="95"/>
      <c r="AP27" s="203"/>
      <c r="AQ27" s="34"/>
      <c r="AR27" s="34"/>
    </row>
    <row r="28" spans="2:44" ht="16.5" customHeight="1">
      <c r="B28" s="96" t="s">
        <v>2</v>
      </c>
      <c r="C28" s="198"/>
      <c r="D28" s="161"/>
      <c r="E28" s="164"/>
      <c r="F28" s="162"/>
      <c r="G28" s="162"/>
      <c r="H28" s="163"/>
      <c r="I28" s="161"/>
      <c r="J28" s="162"/>
      <c r="K28" s="162"/>
      <c r="L28" s="162"/>
      <c r="M28" s="163"/>
      <c r="N28" s="161"/>
      <c r="O28" s="162"/>
      <c r="P28" s="162"/>
      <c r="Q28" s="162"/>
      <c r="R28" s="163"/>
      <c r="S28" s="161"/>
      <c r="T28" s="162"/>
      <c r="U28" s="162"/>
      <c r="V28" s="162"/>
      <c r="W28" s="163"/>
      <c r="X28" s="161"/>
      <c r="Y28" s="162"/>
      <c r="Z28" s="162"/>
      <c r="AA28" s="162"/>
      <c r="AB28" s="163"/>
      <c r="AC28" s="125">
        <f t="shared" si="1"/>
        <v>0</v>
      </c>
      <c r="AD28" s="94">
        <f t="shared" si="2"/>
        <v>0</v>
      </c>
      <c r="AE28" s="94">
        <f t="shared" si="3"/>
        <v>0</v>
      </c>
      <c r="AF28" s="94">
        <f t="shared" si="4"/>
        <v>0</v>
      </c>
      <c r="AG28" s="102">
        <f t="shared" si="5"/>
        <v>0</v>
      </c>
      <c r="AH28" s="34"/>
      <c r="AI28" s="29" t="str">
        <f t="shared" si="6"/>
        <v/>
      </c>
      <c r="AJ28" s="29" t="str">
        <f t="shared" si="7"/>
        <v/>
      </c>
      <c r="AK28" s="29" t="str">
        <f t="shared" si="8"/>
        <v/>
      </c>
      <c r="AL28" s="29" t="str">
        <f t="shared" si="9"/>
        <v/>
      </c>
      <c r="AM28" s="29" t="str">
        <f t="shared" si="10"/>
        <v/>
      </c>
      <c r="AN28" s="29" t="str">
        <f t="shared" si="11"/>
        <v/>
      </c>
      <c r="AO28" s="95"/>
      <c r="AP28" s="203"/>
      <c r="AQ28" s="34"/>
      <c r="AR28" s="34"/>
    </row>
    <row r="29" spans="2:44" ht="16.5" customHeight="1" thickBot="1">
      <c r="B29" s="192" t="s">
        <v>2964</v>
      </c>
      <c r="C29" s="198"/>
      <c r="D29" s="165"/>
      <c r="E29" s="166"/>
      <c r="F29" s="166"/>
      <c r="G29" s="166"/>
      <c r="H29" s="167"/>
      <c r="I29" s="165"/>
      <c r="J29" s="166"/>
      <c r="K29" s="166"/>
      <c r="L29" s="166"/>
      <c r="M29" s="167"/>
      <c r="N29" s="165"/>
      <c r="O29" s="166"/>
      <c r="P29" s="166"/>
      <c r="Q29" s="166"/>
      <c r="R29" s="167"/>
      <c r="S29" s="165"/>
      <c r="T29" s="166"/>
      <c r="U29" s="166"/>
      <c r="V29" s="166"/>
      <c r="W29" s="167"/>
      <c r="X29" s="165"/>
      <c r="Y29" s="166"/>
      <c r="Z29" s="166"/>
      <c r="AA29" s="166"/>
      <c r="AB29" s="167"/>
      <c r="AC29" s="129">
        <f t="shared" si="1"/>
        <v>0</v>
      </c>
      <c r="AD29" s="93">
        <f t="shared" si="2"/>
        <v>0</v>
      </c>
      <c r="AE29" s="93">
        <f t="shared" si="3"/>
        <v>0</v>
      </c>
      <c r="AF29" s="93">
        <f t="shared" si="4"/>
        <v>0</v>
      </c>
      <c r="AG29" s="130">
        <f t="shared" si="5"/>
        <v>0</v>
      </c>
      <c r="AH29" s="34"/>
      <c r="AI29" s="29" t="str">
        <f t="shared" si="6"/>
        <v/>
      </c>
      <c r="AJ29" s="29" t="str">
        <f t="shared" si="7"/>
        <v/>
      </c>
      <c r="AK29" s="29" t="str">
        <f t="shared" si="8"/>
        <v/>
      </c>
      <c r="AL29" s="29" t="str">
        <f t="shared" si="9"/>
        <v/>
      </c>
      <c r="AM29" s="29" t="str">
        <f t="shared" si="10"/>
        <v/>
      </c>
      <c r="AN29" s="29" t="str">
        <f t="shared" si="11"/>
        <v/>
      </c>
      <c r="AO29" s="95"/>
      <c r="AP29" s="203"/>
      <c r="AQ29" s="34"/>
      <c r="AR29" s="34"/>
    </row>
    <row r="30" spans="2:44" ht="16.5" customHeight="1">
      <c r="B30" s="193" t="s">
        <v>49</v>
      </c>
      <c r="C30" s="199"/>
      <c r="D30" s="168"/>
      <c r="E30" s="169"/>
      <c r="F30" s="169"/>
      <c r="G30" s="169"/>
      <c r="H30" s="170"/>
      <c r="I30" s="168"/>
      <c r="J30" s="169"/>
      <c r="K30" s="169"/>
      <c r="L30" s="169"/>
      <c r="M30" s="170"/>
      <c r="N30" s="168"/>
      <c r="O30" s="169"/>
      <c r="P30" s="169"/>
      <c r="Q30" s="169"/>
      <c r="R30" s="170"/>
      <c r="S30" s="168"/>
      <c r="T30" s="169"/>
      <c r="U30" s="169"/>
      <c r="V30" s="169"/>
      <c r="W30" s="170"/>
      <c r="X30" s="168"/>
      <c r="Y30" s="169"/>
      <c r="Z30" s="169"/>
      <c r="AA30" s="169"/>
      <c r="AB30" s="170"/>
      <c r="AC30" s="134">
        <f t="shared" si="1"/>
        <v>0</v>
      </c>
      <c r="AD30" s="135">
        <f t="shared" si="2"/>
        <v>0</v>
      </c>
      <c r="AE30" s="135">
        <f t="shared" si="3"/>
        <v>0</v>
      </c>
      <c r="AF30" s="135">
        <f t="shared" si="4"/>
        <v>0</v>
      </c>
      <c r="AG30" s="136">
        <f t="shared" si="5"/>
        <v>0</v>
      </c>
      <c r="AH30" s="34"/>
      <c r="AI30" s="204" t="str">
        <f>IF(G14=SUM(D30:H32),"","error")</f>
        <v/>
      </c>
      <c r="AJ30" s="204" t="str">
        <f>IF(L14=SUM(I30:M32),"","error")</f>
        <v/>
      </c>
      <c r="AK30" s="204" t="str">
        <f>IF(Q14=SUM(N30:R32),"","error")</f>
        <v/>
      </c>
      <c r="AL30" s="204" t="str">
        <f>IF(V14=SUM(S30:W32),"","error")</f>
        <v/>
      </c>
      <c r="AM30" s="204" t="str">
        <f>IF(AA14=SUM(X30:AB32),"","error")</f>
        <v/>
      </c>
      <c r="AN30" s="204" t="str">
        <f>IF(AF14=SUM(AC30:AG32),"","error")</f>
        <v/>
      </c>
      <c r="AO30" s="95"/>
      <c r="AP30" s="203"/>
      <c r="AQ30" s="34"/>
      <c r="AR30" s="34"/>
    </row>
    <row r="31" spans="2:44" ht="16.5" customHeight="1">
      <c r="B31" s="194" t="s">
        <v>51</v>
      </c>
      <c r="C31" s="198"/>
      <c r="D31" s="171"/>
      <c r="E31" s="164"/>
      <c r="F31" s="164"/>
      <c r="G31" s="164"/>
      <c r="H31" s="172"/>
      <c r="I31" s="171"/>
      <c r="J31" s="164"/>
      <c r="K31" s="164"/>
      <c r="L31" s="164"/>
      <c r="M31" s="172"/>
      <c r="N31" s="171"/>
      <c r="O31" s="164"/>
      <c r="P31" s="164"/>
      <c r="Q31" s="164"/>
      <c r="R31" s="172"/>
      <c r="S31" s="171"/>
      <c r="T31" s="164"/>
      <c r="U31" s="164"/>
      <c r="V31" s="164"/>
      <c r="W31" s="172"/>
      <c r="X31" s="171"/>
      <c r="Y31" s="164"/>
      <c r="Z31" s="164"/>
      <c r="AA31" s="164"/>
      <c r="AB31" s="172"/>
      <c r="AC31" s="125">
        <f t="shared" si="1"/>
        <v>0</v>
      </c>
      <c r="AD31" s="94">
        <f t="shared" si="2"/>
        <v>0</v>
      </c>
      <c r="AE31" s="94">
        <f t="shared" si="3"/>
        <v>0</v>
      </c>
      <c r="AF31" s="94">
        <f t="shared" si="4"/>
        <v>0</v>
      </c>
      <c r="AG31" s="138">
        <f t="shared" si="5"/>
        <v>0</v>
      </c>
      <c r="AH31" s="34"/>
      <c r="AI31" s="204"/>
      <c r="AJ31" s="204"/>
      <c r="AK31" s="204"/>
      <c r="AL31" s="204"/>
      <c r="AM31" s="204"/>
      <c r="AN31" s="204"/>
      <c r="AO31" s="95"/>
      <c r="AP31" s="203"/>
      <c r="AQ31" s="34"/>
      <c r="AR31" s="34"/>
    </row>
    <row r="32" spans="2:44" ht="16.5" customHeight="1" thickBot="1">
      <c r="B32" s="195" t="s">
        <v>59</v>
      </c>
      <c r="C32" s="200"/>
      <c r="D32" s="173"/>
      <c r="E32" s="174"/>
      <c r="F32" s="174"/>
      <c r="G32" s="174"/>
      <c r="H32" s="175"/>
      <c r="I32" s="173"/>
      <c r="J32" s="174"/>
      <c r="K32" s="174"/>
      <c r="L32" s="174"/>
      <c r="M32" s="175"/>
      <c r="N32" s="173"/>
      <c r="O32" s="174"/>
      <c r="P32" s="174"/>
      <c r="Q32" s="174"/>
      <c r="R32" s="175"/>
      <c r="S32" s="173"/>
      <c r="T32" s="174"/>
      <c r="U32" s="174"/>
      <c r="V32" s="174"/>
      <c r="W32" s="175"/>
      <c r="X32" s="173"/>
      <c r="Y32" s="174"/>
      <c r="Z32" s="174"/>
      <c r="AA32" s="174"/>
      <c r="AB32" s="175"/>
      <c r="AC32" s="140">
        <f t="shared" si="1"/>
        <v>0</v>
      </c>
      <c r="AD32" s="141">
        <f t="shared" si="2"/>
        <v>0</v>
      </c>
      <c r="AE32" s="141">
        <f t="shared" si="3"/>
        <v>0</v>
      </c>
      <c r="AF32" s="141">
        <f t="shared" si="4"/>
        <v>0</v>
      </c>
      <c r="AG32" s="142">
        <f t="shared" si="5"/>
        <v>0</v>
      </c>
      <c r="AH32" s="34"/>
      <c r="AI32" s="204"/>
      <c r="AJ32" s="204"/>
      <c r="AK32" s="204"/>
      <c r="AL32" s="204"/>
      <c r="AM32" s="204"/>
      <c r="AN32" s="204"/>
      <c r="AO32" s="95"/>
      <c r="AP32" s="203"/>
      <c r="AQ32" s="34"/>
      <c r="AR32" s="34"/>
    </row>
    <row r="33" spans="2:44" ht="16.5" customHeight="1">
      <c r="B33" s="193" t="s">
        <v>56</v>
      </c>
      <c r="C33" s="199"/>
      <c r="D33" s="168"/>
      <c r="E33" s="169"/>
      <c r="F33" s="169"/>
      <c r="G33" s="169"/>
      <c r="H33" s="170"/>
      <c r="I33" s="168"/>
      <c r="J33" s="169"/>
      <c r="K33" s="169"/>
      <c r="L33" s="169"/>
      <c r="M33" s="170"/>
      <c r="N33" s="168"/>
      <c r="O33" s="169"/>
      <c r="P33" s="169"/>
      <c r="Q33" s="169"/>
      <c r="R33" s="170"/>
      <c r="S33" s="168"/>
      <c r="T33" s="169"/>
      <c r="U33" s="169"/>
      <c r="V33" s="169"/>
      <c r="W33" s="170"/>
      <c r="X33" s="168"/>
      <c r="Y33" s="169"/>
      <c r="Z33" s="169"/>
      <c r="AA33" s="169"/>
      <c r="AB33" s="170"/>
      <c r="AC33" s="134">
        <f t="shared" si="1"/>
        <v>0</v>
      </c>
      <c r="AD33" s="135">
        <f t="shared" si="2"/>
        <v>0</v>
      </c>
      <c r="AE33" s="135">
        <f t="shared" si="3"/>
        <v>0</v>
      </c>
      <c r="AF33" s="135">
        <f t="shared" si="4"/>
        <v>0</v>
      </c>
      <c r="AG33" s="136">
        <f t="shared" si="5"/>
        <v>0</v>
      </c>
      <c r="AH33" s="34"/>
      <c r="AI33" s="204" t="str">
        <f>IF(G14=SUM(D33:H37),"","error")</f>
        <v/>
      </c>
      <c r="AJ33" s="204" t="str">
        <f>IF(L14=SUM(I33:M37),"","error")</f>
        <v/>
      </c>
      <c r="AK33" s="204" t="str">
        <f>IF(Q14=SUM(N33:R37),"","error")</f>
        <v/>
      </c>
      <c r="AL33" s="204" t="str">
        <f>IF(V14=SUM(S33:W37),"","error")</f>
        <v/>
      </c>
      <c r="AM33" s="204" t="str">
        <f>IF(AA14=SUM(X33:AB37),"","error")</f>
        <v/>
      </c>
      <c r="AN33" s="204" t="str">
        <f>IF(AF14=SUM(AC33:AG37),"","error")</f>
        <v/>
      </c>
      <c r="AO33" s="95"/>
      <c r="AP33" s="203"/>
      <c r="AQ33" s="34"/>
      <c r="AR33" s="34"/>
    </row>
    <row r="34" spans="2:44" ht="16.5" customHeight="1">
      <c r="B34" s="194" t="s">
        <v>57</v>
      </c>
      <c r="C34" s="198"/>
      <c r="D34" s="171"/>
      <c r="E34" s="164"/>
      <c r="F34" s="164"/>
      <c r="G34" s="164"/>
      <c r="H34" s="172"/>
      <c r="I34" s="171"/>
      <c r="J34" s="164"/>
      <c r="K34" s="164"/>
      <c r="L34" s="164"/>
      <c r="M34" s="172"/>
      <c r="N34" s="171"/>
      <c r="O34" s="164"/>
      <c r="P34" s="164"/>
      <c r="Q34" s="164"/>
      <c r="R34" s="172"/>
      <c r="S34" s="171"/>
      <c r="T34" s="164"/>
      <c r="U34" s="164"/>
      <c r="V34" s="164"/>
      <c r="W34" s="172"/>
      <c r="X34" s="171"/>
      <c r="Y34" s="164"/>
      <c r="Z34" s="164"/>
      <c r="AA34" s="164"/>
      <c r="AB34" s="172"/>
      <c r="AC34" s="125">
        <f t="shared" si="1"/>
        <v>0</v>
      </c>
      <c r="AD34" s="94">
        <f t="shared" si="2"/>
        <v>0</v>
      </c>
      <c r="AE34" s="94">
        <f t="shared" si="3"/>
        <v>0</v>
      </c>
      <c r="AF34" s="94">
        <f t="shared" si="4"/>
        <v>0</v>
      </c>
      <c r="AG34" s="138">
        <f t="shared" si="5"/>
        <v>0</v>
      </c>
      <c r="AH34" s="34"/>
      <c r="AI34" s="204"/>
      <c r="AJ34" s="204"/>
      <c r="AK34" s="204"/>
      <c r="AL34" s="204"/>
      <c r="AM34" s="204"/>
      <c r="AN34" s="204"/>
      <c r="AO34" s="95"/>
      <c r="AP34" s="203"/>
      <c r="AQ34" s="34"/>
      <c r="AR34" s="34"/>
    </row>
    <row r="35" spans="2:44" ht="16.5" customHeight="1">
      <c r="B35" s="194" t="s">
        <v>54</v>
      </c>
      <c r="C35" s="198"/>
      <c r="D35" s="171"/>
      <c r="E35" s="164"/>
      <c r="F35" s="164"/>
      <c r="G35" s="164"/>
      <c r="H35" s="172"/>
      <c r="I35" s="171"/>
      <c r="J35" s="164"/>
      <c r="K35" s="164"/>
      <c r="L35" s="164"/>
      <c r="M35" s="172"/>
      <c r="N35" s="171"/>
      <c r="O35" s="164"/>
      <c r="P35" s="164"/>
      <c r="Q35" s="164"/>
      <c r="R35" s="172"/>
      <c r="S35" s="171"/>
      <c r="T35" s="164"/>
      <c r="U35" s="164"/>
      <c r="V35" s="164"/>
      <c r="W35" s="172"/>
      <c r="X35" s="171"/>
      <c r="Y35" s="164"/>
      <c r="Z35" s="164"/>
      <c r="AA35" s="164"/>
      <c r="AB35" s="172"/>
      <c r="AC35" s="125">
        <f t="shared" si="1"/>
        <v>0</v>
      </c>
      <c r="AD35" s="94">
        <f t="shared" si="2"/>
        <v>0</v>
      </c>
      <c r="AE35" s="94">
        <f t="shared" si="3"/>
        <v>0</v>
      </c>
      <c r="AF35" s="94">
        <f t="shared" si="4"/>
        <v>0</v>
      </c>
      <c r="AG35" s="138">
        <f t="shared" si="5"/>
        <v>0</v>
      </c>
      <c r="AH35" s="34"/>
      <c r="AI35" s="204"/>
      <c r="AJ35" s="204"/>
      <c r="AK35" s="204"/>
      <c r="AL35" s="204"/>
      <c r="AM35" s="204"/>
      <c r="AN35" s="204"/>
      <c r="AO35" s="95"/>
      <c r="AP35" s="203"/>
      <c r="AQ35" s="34"/>
      <c r="AR35" s="34"/>
    </row>
    <row r="36" spans="2:44" ht="16.5" customHeight="1">
      <c r="B36" s="194" t="s">
        <v>55</v>
      </c>
      <c r="C36" s="198"/>
      <c r="D36" s="171"/>
      <c r="E36" s="164"/>
      <c r="F36" s="164"/>
      <c r="G36" s="164"/>
      <c r="H36" s="172"/>
      <c r="I36" s="171"/>
      <c r="J36" s="164"/>
      <c r="K36" s="164"/>
      <c r="L36" s="164"/>
      <c r="M36" s="172"/>
      <c r="N36" s="171"/>
      <c r="O36" s="164"/>
      <c r="P36" s="164"/>
      <c r="Q36" s="164"/>
      <c r="R36" s="172"/>
      <c r="S36" s="171"/>
      <c r="T36" s="164"/>
      <c r="U36" s="164"/>
      <c r="V36" s="164"/>
      <c r="W36" s="172"/>
      <c r="X36" s="171"/>
      <c r="Y36" s="164"/>
      <c r="Z36" s="164"/>
      <c r="AA36" s="164"/>
      <c r="AB36" s="172"/>
      <c r="AC36" s="125">
        <f t="shared" si="1"/>
        <v>0</v>
      </c>
      <c r="AD36" s="94">
        <f t="shared" si="2"/>
        <v>0</v>
      </c>
      <c r="AE36" s="94">
        <f t="shared" si="3"/>
        <v>0</v>
      </c>
      <c r="AF36" s="94">
        <f t="shared" si="4"/>
        <v>0</v>
      </c>
      <c r="AG36" s="138">
        <f t="shared" si="5"/>
        <v>0</v>
      </c>
      <c r="AH36" s="34"/>
      <c r="AI36" s="204"/>
      <c r="AJ36" s="204"/>
      <c r="AK36" s="204"/>
      <c r="AL36" s="204"/>
      <c r="AM36" s="204"/>
      <c r="AN36" s="204"/>
      <c r="AO36" s="95"/>
      <c r="AP36" s="203"/>
      <c r="AQ36" s="34"/>
      <c r="AR36" s="34"/>
    </row>
    <row r="37" spans="2:44" ht="16.5" customHeight="1" thickBot="1">
      <c r="B37" s="195" t="s">
        <v>2966</v>
      </c>
      <c r="C37" s="200"/>
      <c r="D37" s="173"/>
      <c r="E37" s="174"/>
      <c r="F37" s="174"/>
      <c r="G37" s="174"/>
      <c r="H37" s="175"/>
      <c r="I37" s="173"/>
      <c r="J37" s="174"/>
      <c r="K37" s="174"/>
      <c r="L37" s="174"/>
      <c r="M37" s="175"/>
      <c r="N37" s="173"/>
      <c r="O37" s="174"/>
      <c r="P37" s="174"/>
      <c r="Q37" s="174"/>
      <c r="R37" s="175"/>
      <c r="S37" s="173"/>
      <c r="T37" s="174"/>
      <c r="U37" s="174"/>
      <c r="V37" s="174"/>
      <c r="W37" s="175"/>
      <c r="X37" s="173"/>
      <c r="Y37" s="174"/>
      <c r="Z37" s="174"/>
      <c r="AA37" s="174"/>
      <c r="AB37" s="175"/>
      <c r="AC37" s="140">
        <f t="shared" si="1"/>
        <v>0</v>
      </c>
      <c r="AD37" s="141">
        <f t="shared" si="2"/>
        <v>0</v>
      </c>
      <c r="AE37" s="141">
        <f t="shared" si="3"/>
        <v>0</v>
      </c>
      <c r="AF37" s="141">
        <f t="shared" si="4"/>
        <v>0</v>
      </c>
      <c r="AG37" s="142">
        <f t="shared" si="5"/>
        <v>0</v>
      </c>
      <c r="AH37" s="34"/>
      <c r="AI37" s="204"/>
      <c r="AJ37" s="204"/>
      <c r="AK37" s="204"/>
      <c r="AL37" s="204"/>
      <c r="AM37" s="204"/>
      <c r="AN37" s="204"/>
      <c r="AO37" s="95"/>
      <c r="AP37" s="203"/>
      <c r="AQ37" s="34"/>
      <c r="AR37" s="34"/>
    </row>
    <row r="38" spans="2:44" ht="16.5" customHeight="1">
      <c r="B38" s="193" t="s">
        <v>50</v>
      </c>
      <c r="C38" s="199"/>
      <c r="D38" s="176"/>
      <c r="E38" s="177"/>
      <c r="F38" s="177"/>
      <c r="G38" s="177"/>
      <c r="H38" s="178"/>
      <c r="I38" s="176"/>
      <c r="J38" s="177"/>
      <c r="K38" s="177"/>
      <c r="L38" s="177"/>
      <c r="M38" s="178"/>
      <c r="N38" s="176"/>
      <c r="O38" s="177"/>
      <c r="P38" s="177"/>
      <c r="Q38" s="177"/>
      <c r="R38" s="178"/>
      <c r="S38" s="176"/>
      <c r="T38" s="177"/>
      <c r="U38" s="177"/>
      <c r="V38" s="177"/>
      <c r="W38" s="178"/>
      <c r="X38" s="176"/>
      <c r="Y38" s="177"/>
      <c r="Z38" s="177"/>
      <c r="AA38" s="177"/>
      <c r="AB38" s="178"/>
      <c r="AC38" s="134">
        <f t="shared" si="1"/>
        <v>0</v>
      </c>
      <c r="AD38" s="135">
        <f t="shared" si="2"/>
        <v>0</v>
      </c>
      <c r="AE38" s="135">
        <f t="shared" si="3"/>
        <v>0</v>
      </c>
      <c r="AF38" s="135">
        <f t="shared" si="4"/>
        <v>0</v>
      </c>
      <c r="AG38" s="136">
        <f t="shared" si="5"/>
        <v>0</v>
      </c>
      <c r="AH38" s="34"/>
      <c r="AI38" s="204" t="str">
        <f>IF(G14&gt;=SUM(D38:H40),"","error")</f>
        <v/>
      </c>
      <c r="AJ38" s="204" t="str">
        <f>IF(L14&gt;=SUM(I38:M40),"","error")</f>
        <v/>
      </c>
      <c r="AK38" s="204" t="str">
        <f>IF(Q14&gt;=SUM(N38:R40),"","error")</f>
        <v/>
      </c>
      <c r="AL38" s="204" t="str">
        <f>IF(V14&gt;=SUM(S38:W40),"","error")</f>
        <v/>
      </c>
      <c r="AM38" s="204" t="str">
        <f>IF(AA14&gt;=SUM(X38:AB40),"","error")</f>
        <v/>
      </c>
      <c r="AN38" s="204" t="str">
        <f>IF(AF14&gt;=SUM(AC38:AG40),"","error")</f>
        <v/>
      </c>
      <c r="AO38" s="95"/>
      <c r="AP38" s="203"/>
      <c r="AQ38" s="34"/>
      <c r="AR38" s="34"/>
    </row>
    <row r="39" spans="2:44" ht="16.5" customHeight="1">
      <c r="B39" s="194" t="s">
        <v>52</v>
      </c>
      <c r="C39" s="198"/>
      <c r="D39" s="161"/>
      <c r="E39" s="162"/>
      <c r="F39" s="162"/>
      <c r="G39" s="162"/>
      <c r="H39" s="163"/>
      <c r="I39" s="161"/>
      <c r="J39" s="162"/>
      <c r="K39" s="162"/>
      <c r="L39" s="162"/>
      <c r="M39" s="163"/>
      <c r="N39" s="161"/>
      <c r="O39" s="162"/>
      <c r="P39" s="162"/>
      <c r="Q39" s="162"/>
      <c r="R39" s="163"/>
      <c r="S39" s="161"/>
      <c r="T39" s="162"/>
      <c r="U39" s="162"/>
      <c r="V39" s="162"/>
      <c r="W39" s="163"/>
      <c r="X39" s="161"/>
      <c r="Y39" s="162"/>
      <c r="Z39" s="162"/>
      <c r="AA39" s="162"/>
      <c r="AB39" s="163"/>
      <c r="AC39" s="125">
        <f t="shared" si="1"/>
        <v>0</v>
      </c>
      <c r="AD39" s="94">
        <f t="shared" si="2"/>
        <v>0</v>
      </c>
      <c r="AE39" s="94">
        <f t="shared" si="3"/>
        <v>0</v>
      </c>
      <c r="AF39" s="94">
        <f t="shared" si="4"/>
        <v>0</v>
      </c>
      <c r="AG39" s="138">
        <f t="shared" si="5"/>
        <v>0</v>
      </c>
      <c r="AH39" s="34"/>
      <c r="AI39" s="204"/>
      <c r="AJ39" s="204"/>
      <c r="AK39" s="204"/>
      <c r="AL39" s="204"/>
      <c r="AM39" s="204"/>
      <c r="AN39" s="204"/>
      <c r="AO39" s="95"/>
      <c r="AP39" s="203"/>
      <c r="AQ39" s="34"/>
      <c r="AR39" s="34"/>
    </row>
    <row r="40" spans="2:44" ht="16.5" customHeight="1" thickBot="1">
      <c r="B40" s="195" t="s">
        <v>53</v>
      </c>
      <c r="C40" s="200"/>
      <c r="D40" s="179"/>
      <c r="E40" s="180"/>
      <c r="F40" s="180"/>
      <c r="G40" s="180"/>
      <c r="H40" s="181"/>
      <c r="I40" s="179"/>
      <c r="J40" s="180"/>
      <c r="K40" s="180"/>
      <c r="L40" s="180"/>
      <c r="M40" s="181"/>
      <c r="N40" s="179"/>
      <c r="O40" s="180"/>
      <c r="P40" s="180"/>
      <c r="Q40" s="180"/>
      <c r="R40" s="181"/>
      <c r="S40" s="179"/>
      <c r="T40" s="180"/>
      <c r="U40" s="180"/>
      <c r="V40" s="180"/>
      <c r="W40" s="181"/>
      <c r="X40" s="179"/>
      <c r="Y40" s="180"/>
      <c r="Z40" s="180"/>
      <c r="AA40" s="180"/>
      <c r="AB40" s="181"/>
      <c r="AC40" s="140">
        <f t="shared" si="1"/>
        <v>0</v>
      </c>
      <c r="AD40" s="141">
        <f t="shared" si="2"/>
        <v>0</v>
      </c>
      <c r="AE40" s="141">
        <f t="shared" si="3"/>
        <v>0</v>
      </c>
      <c r="AF40" s="141">
        <f t="shared" si="4"/>
        <v>0</v>
      </c>
      <c r="AG40" s="142">
        <f t="shared" si="5"/>
        <v>0</v>
      </c>
      <c r="AH40" s="34"/>
      <c r="AI40" s="204"/>
      <c r="AJ40" s="204"/>
      <c r="AK40" s="204"/>
      <c r="AL40" s="204"/>
      <c r="AM40" s="204"/>
      <c r="AN40" s="204"/>
      <c r="AO40" s="95"/>
      <c r="AP40" s="203"/>
      <c r="AQ40" s="34"/>
      <c r="AR40" s="34"/>
    </row>
    <row r="41" spans="2:44" ht="16.5" customHeight="1">
      <c r="B41" s="196" t="s">
        <v>1759</v>
      </c>
      <c r="C41" s="144"/>
      <c r="D41" s="182"/>
      <c r="E41" s="183"/>
      <c r="F41" s="183"/>
      <c r="G41" s="183"/>
      <c r="H41" s="184"/>
      <c r="I41" s="182"/>
      <c r="J41" s="183"/>
      <c r="K41" s="183"/>
      <c r="L41" s="183"/>
      <c r="M41" s="184"/>
      <c r="N41" s="182"/>
      <c r="O41" s="183"/>
      <c r="P41" s="183"/>
      <c r="Q41" s="183"/>
      <c r="R41" s="184"/>
      <c r="S41" s="182"/>
      <c r="T41" s="183"/>
      <c r="U41" s="183"/>
      <c r="V41" s="183"/>
      <c r="W41" s="184"/>
      <c r="X41" s="182"/>
      <c r="Y41" s="183"/>
      <c r="Z41" s="183"/>
      <c r="AA41" s="183"/>
      <c r="AB41" s="184"/>
      <c r="AC41" s="131">
        <f t="shared" si="1"/>
        <v>0</v>
      </c>
      <c r="AD41" s="97">
        <f t="shared" si="2"/>
        <v>0</v>
      </c>
      <c r="AE41" s="97">
        <f t="shared" si="3"/>
        <v>0</v>
      </c>
      <c r="AF41" s="97">
        <f t="shared" si="4"/>
        <v>0</v>
      </c>
      <c r="AG41" s="132">
        <f t="shared" si="5"/>
        <v>0</v>
      </c>
      <c r="AH41" s="34"/>
      <c r="AI41" s="29" t="str">
        <f>IF(G14&gt;=(D41+E41+F41+G41+H41),"","error")</f>
        <v/>
      </c>
      <c r="AJ41" s="29" t="str">
        <f>IF(L14&gt;=(I41+J41+K41+L41+M41),"","error")</f>
        <v/>
      </c>
      <c r="AK41" s="29" t="str">
        <f>IF(Q14&gt;=(N41+O41+P41+Q41+R41),"","error")</f>
        <v/>
      </c>
      <c r="AL41" s="29" t="str">
        <f>IF(V14&gt;=(S41+T41+U41+V41+W41),"","error")</f>
        <v/>
      </c>
      <c r="AM41" s="29" t="str">
        <f>IF(AA14&gt;=(X41+Y41+AA41+Z41+AB41),"","error")</f>
        <v/>
      </c>
      <c r="AN41" s="29" t="str">
        <f>IF(AF14&gt;=(AC41+AD41+AE41+AF41+AG41),"","error")</f>
        <v/>
      </c>
      <c r="AO41" s="95"/>
      <c r="AP41" s="203"/>
      <c r="AQ41" s="34"/>
      <c r="AR41" s="34"/>
    </row>
    <row r="42" spans="2:44" ht="16.5" customHeight="1" thickBot="1">
      <c r="B42" s="103" t="s">
        <v>1760</v>
      </c>
      <c r="C42" s="201"/>
      <c r="D42" s="185"/>
      <c r="E42" s="186"/>
      <c r="F42" s="186"/>
      <c r="G42" s="186"/>
      <c r="H42" s="187"/>
      <c r="I42" s="185"/>
      <c r="J42" s="186"/>
      <c r="K42" s="186"/>
      <c r="L42" s="186"/>
      <c r="M42" s="187"/>
      <c r="N42" s="185"/>
      <c r="O42" s="186"/>
      <c r="P42" s="186"/>
      <c r="Q42" s="186"/>
      <c r="R42" s="187"/>
      <c r="S42" s="185"/>
      <c r="T42" s="186"/>
      <c r="U42" s="186"/>
      <c r="V42" s="186"/>
      <c r="W42" s="187"/>
      <c r="X42" s="185"/>
      <c r="Y42" s="186"/>
      <c r="Z42" s="186"/>
      <c r="AA42" s="186"/>
      <c r="AB42" s="187"/>
      <c r="AC42" s="126">
        <f t="shared" si="1"/>
        <v>0</v>
      </c>
      <c r="AD42" s="99">
        <f t="shared" si="2"/>
        <v>0</v>
      </c>
      <c r="AE42" s="99">
        <f t="shared" si="3"/>
        <v>0</v>
      </c>
      <c r="AF42" s="99">
        <f t="shared" si="4"/>
        <v>0</v>
      </c>
      <c r="AG42" s="104">
        <f t="shared" si="5"/>
        <v>0</v>
      </c>
      <c r="AH42" s="34"/>
      <c r="AI42" s="29" t="str">
        <f>IF(G14&gt;=(D42+E42+F42+G42+H42),"","error")</f>
        <v/>
      </c>
      <c r="AJ42" s="29" t="str">
        <f>IF(L14&gt;=(I42+J42+K42+L42+M42),"","error")</f>
        <v/>
      </c>
      <c r="AK42" s="29" t="str">
        <f>IF(Q14&gt;=(N42+O42+P42+Q42+R42),"","error")</f>
        <v/>
      </c>
      <c r="AL42" s="29" t="str">
        <f>IF(V14&gt;=(S42+T42+U42+V42+W42),"","error")</f>
        <v/>
      </c>
      <c r="AM42" s="29" t="str">
        <f>IF(AA14&gt;=(X42+Y42+AA42+Z42+AB42),"","error")</f>
        <v/>
      </c>
      <c r="AN42" s="29" t="str">
        <f>IF(AF14&gt;=(AC42+AD42+AE42+AF42+AG42),"","error")</f>
        <v/>
      </c>
      <c r="AO42" s="95"/>
      <c r="AP42" s="203"/>
      <c r="AQ42" s="34"/>
      <c r="AR42" s="34"/>
    </row>
    <row r="43" spans="2:44" ht="16.5" customHeight="1" thickBot="1">
      <c r="B43" s="117" t="s">
        <v>43</v>
      </c>
      <c r="C43" s="118"/>
      <c r="D43" s="119" t="s">
        <v>2967</v>
      </c>
      <c r="E43" s="91" t="s">
        <v>2968</v>
      </c>
      <c r="F43" s="91" t="s">
        <v>2969</v>
      </c>
      <c r="G43" s="91" t="s">
        <v>2970</v>
      </c>
      <c r="H43" s="120"/>
      <c r="I43" s="119" t="s">
        <v>2967</v>
      </c>
      <c r="J43" s="91" t="s">
        <v>2968</v>
      </c>
      <c r="K43" s="91" t="s">
        <v>2969</v>
      </c>
      <c r="L43" s="91" t="s">
        <v>2970</v>
      </c>
      <c r="M43" s="120"/>
      <c r="N43" s="119" t="s">
        <v>2967</v>
      </c>
      <c r="O43" s="91" t="s">
        <v>2968</v>
      </c>
      <c r="P43" s="91" t="s">
        <v>2969</v>
      </c>
      <c r="Q43" s="91" t="s">
        <v>2970</v>
      </c>
      <c r="R43" s="120"/>
      <c r="S43" s="119" t="s">
        <v>2967</v>
      </c>
      <c r="T43" s="91" t="s">
        <v>2968</v>
      </c>
      <c r="U43" s="91" t="s">
        <v>2969</v>
      </c>
      <c r="V43" s="91" t="s">
        <v>2970</v>
      </c>
      <c r="W43" s="120"/>
      <c r="X43" s="119" t="s">
        <v>2967</v>
      </c>
      <c r="Y43" s="91" t="s">
        <v>2968</v>
      </c>
      <c r="Z43" s="91" t="s">
        <v>2969</v>
      </c>
      <c r="AA43" s="91" t="s">
        <v>2970</v>
      </c>
      <c r="AB43" s="120"/>
      <c r="AC43" s="119" t="s">
        <v>2967</v>
      </c>
      <c r="AD43" s="91" t="s">
        <v>2968</v>
      </c>
      <c r="AE43" s="91" t="s">
        <v>2969</v>
      </c>
      <c r="AF43" s="91" t="s">
        <v>2970</v>
      </c>
      <c r="AG43" s="120"/>
      <c r="AH43" s="34"/>
      <c r="AI43" s="34" t="s">
        <v>32</v>
      </c>
      <c r="AJ43" s="34" t="s">
        <v>33</v>
      </c>
      <c r="AK43" s="34" t="s">
        <v>34</v>
      </c>
      <c r="AL43" s="34" t="s">
        <v>37</v>
      </c>
      <c r="AM43" s="34" t="s">
        <v>38</v>
      </c>
      <c r="AN43" s="34" t="s">
        <v>40</v>
      </c>
      <c r="AO43" s="34"/>
      <c r="AP43" s="203"/>
      <c r="AQ43" s="34"/>
      <c r="AR43" s="34"/>
    </row>
    <row r="44" spans="2:47" ht="16.5" customHeight="1">
      <c r="B44" s="191" t="s">
        <v>2981</v>
      </c>
      <c r="C44" s="143"/>
      <c r="D44" s="158"/>
      <c r="E44" s="159"/>
      <c r="F44" s="159"/>
      <c r="G44" s="159"/>
      <c r="H44" s="146"/>
      <c r="I44" s="158"/>
      <c r="J44" s="159"/>
      <c r="K44" s="159"/>
      <c r="L44" s="159"/>
      <c r="M44" s="146"/>
      <c r="N44" s="158"/>
      <c r="O44" s="159"/>
      <c r="P44" s="159"/>
      <c r="Q44" s="159"/>
      <c r="R44" s="146"/>
      <c r="S44" s="158"/>
      <c r="T44" s="159"/>
      <c r="U44" s="159"/>
      <c r="V44" s="159"/>
      <c r="W44" s="146"/>
      <c r="X44" s="158"/>
      <c r="Y44" s="159"/>
      <c r="Z44" s="159"/>
      <c r="AA44" s="159"/>
      <c r="AB44" s="152"/>
      <c r="AC44" s="100">
        <f>D44+I44+N44+S44+X44</f>
        <v>0</v>
      </c>
      <c r="AD44" s="121">
        <f aca="true" t="shared" si="12" ref="AD44:AF51">E44+J44+O44+T44+Y44</f>
        <v>0</v>
      </c>
      <c r="AE44" s="121">
        <f t="shared" si="12"/>
        <v>0</v>
      </c>
      <c r="AF44" s="121">
        <f t="shared" si="12"/>
        <v>0</v>
      </c>
      <c r="AG44" s="149"/>
      <c r="AH44" s="34"/>
      <c r="AI44" s="29" t="str">
        <f>IF(G$14=(D44+E44+F44+G44),"","error")</f>
        <v/>
      </c>
      <c r="AJ44" s="29" t="str">
        <f>IF(L$14=(I44+J44+K44+L44),"","error")</f>
        <v/>
      </c>
      <c r="AK44" s="29" t="str">
        <f>IF(Q$14=(N44+O44+P44+Q44),"","error")</f>
        <v/>
      </c>
      <c r="AL44" s="29" t="str">
        <f>IF(V$14=(S44+T44+U44+V44),"","error")</f>
        <v/>
      </c>
      <c r="AM44" s="29" t="str">
        <f>IF(AA$14=(X44+Y44+AA44+Z44),"","error")</f>
        <v/>
      </c>
      <c r="AN44" s="29" t="str">
        <f>IF(AF$14=(AC44+AD44+AE44+AF44),"","error")</f>
        <v/>
      </c>
      <c r="AO44" s="95"/>
      <c r="AP44" s="203"/>
      <c r="AQ44" s="34"/>
      <c r="AR44" s="34"/>
      <c r="AS44" s="34"/>
      <c r="AT44" s="34"/>
      <c r="AU44" s="34"/>
    </row>
    <row r="45" spans="2:44" ht="16.5" customHeight="1">
      <c r="B45" s="96" t="s">
        <v>2982</v>
      </c>
      <c r="C45" s="144"/>
      <c r="D45" s="161"/>
      <c r="E45" s="162"/>
      <c r="F45" s="162"/>
      <c r="G45" s="162"/>
      <c r="H45" s="147"/>
      <c r="I45" s="161"/>
      <c r="J45" s="162"/>
      <c r="K45" s="162"/>
      <c r="L45" s="162"/>
      <c r="M45" s="147"/>
      <c r="N45" s="161"/>
      <c r="O45" s="162"/>
      <c r="P45" s="162"/>
      <c r="Q45" s="162"/>
      <c r="R45" s="147"/>
      <c r="S45" s="161"/>
      <c r="T45" s="162"/>
      <c r="U45" s="162"/>
      <c r="V45" s="162"/>
      <c r="W45" s="147"/>
      <c r="X45" s="161"/>
      <c r="Y45" s="162"/>
      <c r="Z45" s="162"/>
      <c r="AA45" s="162"/>
      <c r="AB45" s="153"/>
      <c r="AC45" s="92">
        <f aca="true" t="shared" si="13" ref="AC45:AC51">D45+I45+N45+S45+X45</f>
        <v>0</v>
      </c>
      <c r="AD45" s="94">
        <f t="shared" si="12"/>
        <v>0</v>
      </c>
      <c r="AE45" s="94">
        <f t="shared" si="12"/>
        <v>0</v>
      </c>
      <c r="AF45" s="94">
        <f t="shared" si="12"/>
        <v>0</v>
      </c>
      <c r="AG45" s="150"/>
      <c r="AH45" s="34"/>
      <c r="AI45" s="29" t="str">
        <f>IF(G$14=(D45+E45+F45+G45),"","error")</f>
        <v/>
      </c>
      <c r="AJ45" s="29" t="str">
        <f aca="true" t="shared" si="14" ref="AJ45:AJ51">IF(L$14=(I45+J45+K45+L45),"","error")</f>
        <v/>
      </c>
      <c r="AK45" s="29" t="str">
        <f aca="true" t="shared" si="15" ref="AK45:AK51">IF(Q$14=(N45+O45+P45+Q45),"","error")</f>
        <v/>
      </c>
      <c r="AL45" s="29" t="str">
        <f aca="true" t="shared" si="16" ref="AL45:AL51">IF(V$14=(S45+T45+U45+V45),"","error")</f>
        <v/>
      </c>
      <c r="AM45" s="29" t="str">
        <f aca="true" t="shared" si="17" ref="AM45:AM51">IF(AA$14=(X45+Y45+AA45+Z45),"","error")</f>
        <v/>
      </c>
      <c r="AN45" s="29" t="str">
        <f aca="true" t="shared" si="18" ref="AN45:AN51">IF(AF$14=(AC45+AD45+AE45+AF45),"","error")</f>
        <v/>
      </c>
      <c r="AO45" s="95"/>
      <c r="AP45" s="203"/>
      <c r="AQ45" s="34"/>
      <c r="AR45" s="34"/>
    </row>
    <row r="46" spans="2:44" ht="16.5" customHeight="1">
      <c r="B46" s="96" t="s">
        <v>2983</v>
      </c>
      <c r="C46" s="144"/>
      <c r="D46" s="161"/>
      <c r="E46" s="162"/>
      <c r="F46" s="162"/>
      <c r="G46" s="162"/>
      <c r="H46" s="147"/>
      <c r="I46" s="161"/>
      <c r="J46" s="162"/>
      <c r="K46" s="162"/>
      <c r="L46" s="162"/>
      <c r="M46" s="147"/>
      <c r="N46" s="161"/>
      <c r="O46" s="162"/>
      <c r="P46" s="162"/>
      <c r="Q46" s="162"/>
      <c r="R46" s="147"/>
      <c r="S46" s="161"/>
      <c r="T46" s="162"/>
      <c r="U46" s="162"/>
      <c r="V46" s="162"/>
      <c r="W46" s="147"/>
      <c r="X46" s="161"/>
      <c r="Y46" s="162"/>
      <c r="Z46" s="162"/>
      <c r="AA46" s="162"/>
      <c r="AB46" s="153"/>
      <c r="AC46" s="92">
        <f t="shared" si="13"/>
        <v>0</v>
      </c>
      <c r="AD46" s="94">
        <f t="shared" si="12"/>
        <v>0</v>
      </c>
      <c r="AE46" s="94">
        <f t="shared" si="12"/>
        <v>0</v>
      </c>
      <c r="AF46" s="94">
        <f t="shared" si="12"/>
        <v>0</v>
      </c>
      <c r="AG46" s="150"/>
      <c r="AH46" s="34"/>
      <c r="AI46" s="29" t="str">
        <f aca="true" t="shared" si="19" ref="AI46:AI51">IF(G$14=(D46+E46+F46+G46),"","error")</f>
        <v/>
      </c>
      <c r="AJ46" s="29" t="str">
        <f t="shared" si="14"/>
        <v/>
      </c>
      <c r="AK46" s="29" t="str">
        <f t="shared" si="15"/>
        <v/>
      </c>
      <c r="AL46" s="29" t="str">
        <f t="shared" si="16"/>
        <v/>
      </c>
      <c r="AM46" s="29" t="str">
        <f t="shared" si="17"/>
        <v/>
      </c>
      <c r="AN46" s="29" t="str">
        <f t="shared" si="18"/>
        <v/>
      </c>
      <c r="AO46" s="95"/>
      <c r="AP46" s="203"/>
      <c r="AQ46" s="34"/>
      <c r="AR46" s="34"/>
    </row>
    <row r="47" spans="2:44" ht="16.5" customHeight="1">
      <c r="B47" s="96" t="s">
        <v>44</v>
      </c>
      <c r="C47" s="144"/>
      <c r="D47" s="161"/>
      <c r="E47" s="162"/>
      <c r="F47" s="162"/>
      <c r="G47" s="162"/>
      <c r="H47" s="147"/>
      <c r="I47" s="161"/>
      <c r="J47" s="162"/>
      <c r="K47" s="162"/>
      <c r="L47" s="162"/>
      <c r="M47" s="147"/>
      <c r="N47" s="161"/>
      <c r="O47" s="162"/>
      <c r="P47" s="162"/>
      <c r="Q47" s="162"/>
      <c r="R47" s="147"/>
      <c r="S47" s="161"/>
      <c r="T47" s="162"/>
      <c r="U47" s="162"/>
      <c r="V47" s="162"/>
      <c r="W47" s="147"/>
      <c r="X47" s="161"/>
      <c r="Y47" s="162"/>
      <c r="Z47" s="162"/>
      <c r="AA47" s="162"/>
      <c r="AB47" s="153"/>
      <c r="AC47" s="92">
        <f t="shared" si="13"/>
        <v>0</v>
      </c>
      <c r="AD47" s="94">
        <f t="shared" si="12"/>
        <v>0</v>
      </c>
      <c r="AE47" s="94">
        <f t="shared" si="12"/>
        <v>0</v>
      </c>
      <c r="AF47" s="94">
        <f t="shared" si="12"/>
        <v>0</v>
      </c>
      <c r="AG47" s="150"/>
      <c r="AH47" s="34"/>
      <c r="AI47" s="29" t="str">
        <f t="shared" si="19"/>
        <v/>
      </c>
      <c r="AJ47" s="29" t="str">
        <f t="shared" si="14"/>
        <v/>
      </c>
      <c r="AK47" s="29" t="str">
        <f t="shared" si="15"/>
        <v/>
      </c>
      <c r="AL47" s="29" t="str">
        <f t="shared" si="16"/>
        <v/>
      </c>
      <c r="AM47" s="29" t="str">
        <f t="shared" si="17"/>
        <v/>
      </c>
      <c r="AN47" s="29" t="str">
        <f t="shared" si="18"/>
        <v/>
      </c>
      <c r="AO47" s="95"/>
      <c r="AP47" s="203"/>
      <c r="AQ47" s="34"/>
      <c r="AR47" s="34"/>
    </row>
    <row r="48" spans="2:44" ht="16.5" customHeight="1">
      <c r="B48" s="96" t="s">
        <v>2984</v>
      </c>
      <c r="C48" s="144"/>
      <c r="D48" s="161"/>
      <c r="E48" s="162"/>
      <c r="F48" s="162"/>
      <c r="G48" s="162"/>
      <c r="H48" s="147"/>
      <c r="I48" s="161"/>
      <c r="J48" s="162"/>
      <c r="K48" s="162"/>
      <c r="L48" s="162"/>
      <c r="M48" s="147"/>
      <c r="N48" s="161"/>
      <c r="O48" s="162"/>
      <c r="P48" s="162"/>
      <c r="Q48" s="162"/>
      <c r="R48" s="147"/>
      <c r="S48" s="161"/>
      <c r="T48" s="162"/>
      <c r="U48" s="162"/>
      <c r="V48" s="162"/>
      <c r="W48" s="147"/>
      <c r="X48" s="161"/>
      <c r="Y48" s="162"/>
      <c r="Z48" s="162"/>
      <c r="AA48" s="162"/>
      <c r="AB48" s="153"/>
      <c r="AC48" s="92">
        <f t="shared" si="13"/>
        <v>0</v>
      </c>
      <c r="AD48" s="94">
        <f t="shared" si="12"/>
        <v>0</v>
      </c>
      <c r="AE48" s="94">
        <f t="shared" si="12"/>
        <v>0</v>
      </c>
      <c r="AF48" s="94">
        <f t="shared" si="12"/>
        <v>0</v>
      </c>
      <c r="AG48" s="150"/>
      <c r="AH48" s="34"/>
      <c r="AI48" s="29" t="str">
        <f t="shared" si="19"/>
        <v/>
      </c>
      <c r="AJ48" s="29" t="str">
        <f t="shared" si="14"/>
        <v/>
      </c>
      <c r="AK48" s="29" t="str">
        <f t="shared" si="15"/>
        <v/>
      </c>
      <c r="AL48" s="29" t="str">
        <f t="shared" si="16"/>
        <v/>
      </c>
      <c r="AM48" s="29" t="str">
        <f t="shared" si="17"/>
        <v/>
      </c>
      <c r="AN48" s="29" t="str">
        <f t="shared" si="18"/>
        <v/>
      </c>
      <c r="AO48" s="95"/>
      <c r="AP48" s="203"/>
      <c r="AQ48" s="34"/>
      <c r="AR48" s="34"/>
    </row>
    <row r="49" spans="2:44" ht="16.5" customHeight="1">
      <c r="B49" s="96" t="s">
        <v>2985</v>
      </c>
      <c r="C49" s="144"/>
      <c r="D49" s="161"/>
      <c r="E49" s="162"/>
      <c r="F49" s="162"/>
      <c r="G49" s="162"/>
      <c r="H49" s="147"/>
      <c r="I49" s="161"/>
      <c r="J49" s="162"/>
      <c r="K49" s="162"/>
      <c r="L49" s="162"/>
      <c r="M49" s="147"/>
      <c r="N49" s="161"/>
      <c r="O49" s="162"/>
      <c r="P49" s="162"/>
      <c r="Q49" s="162"/>
      <c r="R49" s="147"/>
      <c r="S49" s="161"/>
      <c r="T49" s="162"/>
      <c r="U49" s="162"/>
      <c r="V49" s="162"/>
      <c r="W49" s="147"/>
      <c r="X49" s="161"/>
      <c r="Y49" s="162"/>
      <c r="Z49" s="162"/>
      <c r="AA49" s="162"/>
      <c r="AB49" s="153"/>
      <c r="AC49" s="92">
        <f t="shared" si="13"/>
        <v>0</v>
      </c>
      <c r="AD49" s="94">
        <f t="shared" si="12"/>
        <v>0</v>
      </c>
      <c r="AE49" s="94">
        <f t="shared" si="12"/>
        <v>0</v>
      </c>
      <c r="AF49" s="94">
        <f t="shared" si="12"/>
        <v>0</v>
      </c>
      <c r="AG49" s="150"/>
      <c r="AH49" s="34"/>
      <c r="AI49" s="29" t="str">
        <f t="shared" si="19"/>
        <v/>
      </c>
      <c r="AJ49" s="29" t="str">
        <f t="shared" si="14"/>
        <v/>
      </c>
      <c r="AK49" s="29" t="str">
        <f t="shared" si="15"/>
        <v/>
      </c>
      <c r="AL49" s="29" t="str">
        <f t="shared" si="16"/>
        <v/>
      </c>
      <c r="AM49" s="29" t="str">
        <f t="shared" si="17"/>
        <v/>
      </c>
      <c r="AN49" s="29" t="str">
        <f t="shared" si="18"/>
        <v/>
      </c>
      <c r="AO49" s="95"/>
      <c r="AP49" s="203"/>
      <c r="AQ49" s="34"/>
      <c r="AR49" s="34"/>
    </row>
    <row r="50" spans="2:44" ht="16.5" customHeight="1">
      <c r="B50" s="96" t="s">
        <v>2986</v>
      </c>
      <c r="C50" s="144"/>
      <c r="D50" s="161"/>
      <c r="E50" s="162"/>
      <c r="F50" s="162"/>
      <c r="G50" s="162"/>
      <c r="H50" s="147"/>
      <c r="I50" s="161"/>
      <c r="J50" s="162"/>
      <c r="K50" s="162"/>
      <c r="L50" s="162"/>
      <c r="M50" s="147"/>
      <c r="N50" s="161"/>
      <c r="O50" s="162"/>
      <c r="P50" s="162"/>
      <c r="Q50" s="162"/>
      <c r="R50" s="147"/>
      <c r="S50" s="161"/>
      <c r="T50" s="162"/>
      <c r="U50" s="162"/>
      <c r="V50" s="162"/>
      <c r="W50" s="147"/>
      <c r="X50" s="161"/>
      <c r="Y50" s="162"/>
      <c r="Z50" s="162"/>
      <c r="AA50" s="162"/>
      <c r="AB50" s="153"/>
      <c r="AC50" s="92">
        <f t="shared" si="13"/>
        <v>0</v>
      </c>
      <c r="AD50" s="94">
        <f t="shared" si="12"/>
        <v>0</v>
      </c>
      <c r="AE50" s="94">
        <f t="shared" si="12"/>
        <v>0</v>
      </c>
      <c r="AF50" s="94">
        <f t="shared" si="12"/>
        <v>0</v>
      </c>
      <c r="AG50" s="150"/>
      <c r="AH50" s="34"/>
      <c r="AI50" s="29" t="str">
        <f t="shared" si="19"/>
        <v/>
      </c>
      <c r="AJ50" s="29" t="str">
        <f t="shared" si="14"/>
        <v/>
      </c>
      <c r="AK50" s="29" t="str">
        <f t="shared" si="15"/>
        <v/>
      </c>
      <c r="AL50" s="29" t="str">
        <f t="shared" si="16"/>
        <v/>
      </c>
      <c r="AM50" s="29" t="str">
        <f t="shared" si="17"/>
        <v/>
      </c>
      <c r="AN50" s="29" t="str">
        <f t="shared" si="18"/>
        <v/>
      </c>
      <c r="AO50" s="95"/>
      <c r="AP50" s="203"/>
      <c r="AQ50" s="34"/>
      <c r="AR50" s="34"/>
    </row>
    <row r="51" spans="2:44" ht="16.5" customHeight="1" thickBot="1">
      <c r="B51" s="103" t="s">
        <v>2987</v>
      </c>
      <c r="C51" s="145"/>
      <c r="D51" s="185"/>
      <c r="E51" s="186"/>
      <c r="F51" s="186"/>
      <c r="G51" s="186"/>
      <c r="H51" s="148"/>
      <c r="I51" s="185"/>
      <c r="J51" s="186"/>
      <c r="K51" s="186"/>
      <c r="L51" s="186"/>
      <c r="M51" s="148"/>
      <c r="N51" s="185"/>
      <c r="O51" s="186"/>
      <c r="P51" s="186"/>
      <c r="Q51" s="186"/>
      <c r="R51" s="148"/>
      <c r="S51" s="185"/>
      <c r="T51" s="186"/>
      <c r="U51" s="186"/>
      <c r="V51" s="186"/>
      <c r="W51" s="148"/>
      <c r="X51" s="185"/>
      <c r="Y51" s="186"/>
      <c r="Z51" s="186"/>
      <c r="AA51" s="186"/>
      <c r="AB51" s="154"/>
      <c r="AC51" s="98">
        <f t="shared" si="13"/>
        <v>0</v>
      </c>
      <c r="AD51" s="99">
        <f t="shared" si="12"/>
        <v>0</v>
      </c>
      <c r="AE51" s="99">
        <f t="shared" si="12"/>
        <v>0</v>
      </c>
      <c r="AF51" s="99">
        <f t="shared" si="12"/>
        <v>0</v>
      </c>
      <c r="AG51" s="151"/>
      <c r="AH51" s="34"/>
      <c r="AI51" s="29" t="str">
        <f t="shared" si="19"/>
        <v/>
      </c>
      <c r="AJ51" s="29" t="str">
        <f t="shared" si="14"/>
        <v/>
      </c>
      <c r="AK51" s="29" t="str">
        <f t="shared" si="15"/>
        <v/>
      </c>
      <c r="AL51" s="29" t="str">
        <f t="shared" si="16"/>
        <v/>
      </c>
      <c r="AM51" s="29" t="str">
        <f t="shared" si="17"/>
        <v/>
      </c>
      <c r="AN51" s="29" t="str">
        <f t="shared" si="18"/>
        <v/>
      </c>
      <c r="AO51" s="95"/>
      <c r="AP51" s="203"/>
      <c r="AQ51" s="34"/>
      <c r="AR51" s="34"/>
    </row>
    <row r="52" spans="24:44" ht="16.5" customHeight="1" thickBot="1"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2:44" ht="16.5" customHeight="1" thickBot="1">
      <c r="B53" s="65" t="s">
        <v>2972</v>
      </c>
      <c r="C53" s="66"/>
      <c r="D53" s="67"/>
      <c r="E53" s="68" t="s">
        <v>15</v>
      </c>
      <c r="F53" s="68"/>
      <c r="G53" s="68"/>
      <c r="H53" s="69"/>
      <c r="I53" s="67"/>
      <c r="J53" s="68" t="s">
        <v>16</v>
      </c>
      <c r="K53" s="68"/>
      <c r="L53" s="68"/>
      <c r="M53" s="69"/>
      <c r="N53" s="67"/>
      <c r="O53" s="68" t="s">
        <v>17</v>
      </c>
      <c r="P53" s="68"/>
      <c r="Q53" s="68"/>
      <c r="R53" s="69"/>
      <c r="S53" s="67"/>
      <c r="T53" s="68" t="s">
        <v>35</v>
      </c>
      <c r="U53" s="68"/>
      <c r="V53" s="68"/>
      <c r="W53" s="69"/>
      <c r="X53" s="67"/>
      <c r="Y53" s="68" t="s">
        <v>36</v>
      </c>
      <c r="Z53" s="68"/>
      <c r="AA53" s="68"/>
      <c r="AB53" s="69"/>
      <c r="AC53" s="67"/>
      <c r="AD53" s="70" t="s">
        <v>18</v>
      </c>
      <c r="AE53" s="68"/>
      <c r="AF53" s="71"/>
      <c r="AG53" s="69"/>
      <c r="AH53" s="34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2:44" ht="16.5" customHeight="1">
      <c r="B54" s="72"/>
      <c r="C54" s="73"/>
      <c r="D54" s="74" t="s">
        <v>39</v>
      </c>
      <c r="G54" s="155"/>
      <c r="H54" s="75"/>
      <c r="I54" s="74" t="s">
        <v>39</v>
      </c>
      <c r="L54" s="155"/>
      <c r="M54" s="75"/>
      <c r="N54" s="74" t="s">
        <v>39</v>
      </c>
      <c r="Q54" s="155"/>
      <c r="R54" s="75"/>
      <c r="S54" s="74" t="s">
        <v>39</v>
      </c>
      <c r="V54" s="155"/>
      <c r="W54" s="75"/>
      <c r="X54" s="74" t="s">
        <v>39</v>
      </c>
      <c r="Y54" s="32"/>
      <c r="Z54" s="32"/>
      <c r="AA54" s="155"/>
      <c r="AB54" s="75"/>
      <c r="AC54" s="76" t="s">
        <v>39</v>
      </c>
      <c r="AD54" s="77"/>
      <c r="AE54" s="77"/>
      <c r="AF54" s="78">
        <f aca="true" t="shared" si="20" ref="AF54:AF60">+G54+L54+Q54+V54+AA54</f>
        <v>0</v>
      </c>
      <c r="AG54" s="79"/>
      <c r="AH54" s="34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2:44" ht="16.5" customHeight="1">
      <c r="B55" s="80"/>
      <c r="C55" s="81"/>
      <c r="D55" s="74" t="s">
        <v>14</v>
      </c>
      <c r="G55" s="82">
        <f>IF(SUM(G56:G59)&gt;(G54-G60),"error",G54-G60)</f>
        <v>0</v>
      </c>
      <c r="H55" s="75"/>
      <c r="I55" s="74" t="s">
        <v>14</v>
      </c>
      <c r="L55" s="82">
        <f>IF(SUM(L56:L59)&gt;(L54-L60),"error",L54-L60)</f>
        <v>0</v>
      </c>
      <c r="M55" s="75"/>
      <c r="N55" s="74" t="s">
        <v>14</v>
      </c>
      <c r="Q55" s="82">
        <f>IF(SUM(Q56:Q59)&gt;(Q54-Q60),"error",Q54-Q60)</f>
        <v>0</v>
      </c>
      <c r="R55" s="75"/>
      <c r="S55" s="74" t="s">
        <v>14</v>
      </c>
      <c r="V55" s="82">
        <f>IF(SUM(V56:V59)&gt;(V54-V60),"error",V54-V60)</f>
        <v>0</v>
      </c>
      <c r="W55" s="75"/>
      <c r="X55" s="74" t="s">
        <v>14</v>
      </c>
      <c r="Y55" s="32"/>
      <c r="Z55" s="32"/>
      <c r="AA55" s="82">
        <f>IF(SUM(AA56:AA59)&gt;(AA54-AA60),"error",AA54-AA60)</f>
        <v>0</v>
      </c>
      <c r="AB55" s="75"/>
      <c r="AC55" s="76" t="s">
        <v>14</v>
      </c>
      <c r="AD55" s="77"/>
      <c r="AE55" s="77"/>
      <c r="AF55" s="82">
        <f t="shared" si="20"/>
        <v>0</v>
      </c>
      <c r="AG55" s="7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2:44" ht="16.5" customHeight="1">
      <c r="B56" s="80"/>
      <c r="C56" s="81"/>
      <c r="D56" s="83" t="s">
        <v>66</v>
      </c>
      <c r="G56" s="156"/>
      <c r="H56" s="75"/>
      <c r="I56" s="83" t="s">
        <v>66</v>
      </c>
      <c r="L56" s="156"/>
      <c r="M56" s="75"/>
      <c r="N56" s="83" t="s">
        <v>66</v>
      </c>
      <c r="Q56" s="156"/>
      <c r="R56" s="75"/>
      <c r="S56" s="83" t="s">
        <v>66</v>
      </c>
      <c r="V56" s="156"/>
      <c r="W56" s="75"/>
      <c r="X56" s="83" t="s">
        <v>66</v>
      </c>
      <c r="Y56" s="32"/>
      <c r="Z56" s="32"/>
      <c r="AA56" s="156"/>
      <c r="AB56" s="75"/>
      <c r="AC56" s="84" t="s">
        <v>41</v>
      </c>
      <c r="AD56" s="77"/>
      <c r="AE56" s="77"/>
      <c r="AF56" s="82">
        <f t="shared" si="20"/>
        <v>0</v>
      </c>
      <c r="AG56" s="79"/>
      <c r="AH56" s="34"/>
      <c r="AI56" s="85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2:44" ht="16.5" customHeight="1">
      <c r="B57" s="80"/>
      <c r="C57" s="81"/>
      <c r="D57" s="83" t="s">
        <v>65</v>
      </c>
      <c r="G57" s="156"/>
      <c r="H57" s="75"/>
      <c r="I57" s="83" t="s">
        <v>65</v>
      </c>
      <c r="L57" s="156"/>
      <c r="M57" s="75"/>
      <c r="N57" s="83" t="s">
        <v>65</v>
      </c>
      <c r="Q57" s="156"/>
      <c r="R57" s="75"/>
      <c r="S57" s="83" t="s">
        <v>65</v>
      </c>
      <c r="V57" s="156"/>
      <c r="W57" s="75"/>
      <c r="X57" s="83" t="s">
        <v>65</v>
      </c>
      <c r="Y57" s="32"/>
      <c r="Z57" s="32"/>
      <c r="AA57" s="156"/>
      <c r="AB57" s="75"/>
      <c r="AC57" s="84" t="s">
        <v>65</v>
      </c>
      <c r="AD57" s="77"/>
      <c r="AE57" s="77"/>
      <c r="AF57" s="82">
        <f t="shared" si="20"/>
        <v>0</v>
      </c>
      <c r="AG57" s="79"/>
      <c r="AH57" s="34"/>
      <c r="AI57" s="85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2:44" ht="16.5" customHeight="1">
      <c r="B58" s="80"/>
      <c r="C58" s="81"/>
      <c r="D58" s="83" t="s">
        <v>60</v>
      </c>
      <c r="G58" s="156"/>
      <c r="H58" s="75"/>
      <c r="I58" s="83" t="s">
        <v>60</v>
      </c>
      <c r="L58" s="156"/>
      <c r="M58" s="75"/>
      <c r="N58" s="83" t="s">
        <v>60</v>
      </c>
      <c r="Q58" s="156"/>
      <c r="R58" s="75"/>
      <c r="S58" s="83" t="s">
        <v>60</v>
      </c>
      <c r="V58" s="156"/>
      <c r="W58" s="75"/>
      <c r="X58" s="83" t="s">
        <v>60</v>
      </c>
      <c r="Y58" s="32"/>
      <c r="Z58" s="32"/>
      <c r="AA58" s="156"/>
      <c r="AB58" s="75"/>
      <c r="AC58" s="84" t="s">
        <v>60</v>
      </c>
      <c r="AD58" s="77"/>
      <c r="AE58" s="77"/>
      <c r="AF58" s="82">
        <f t="shared" si="20"/>
        <v>0</v>
      </c>
      <c r="AG58" s="79"/>
      <c r="AH58" s="34"/>
      <c r="AI58" s="85"/>
      <c r="AJ58" s="34"/>
      <c r="AK58" s="34"/>
      <c r="AL58" s="34"/>
      <c r="AM58" s="34"/>
      <c r="AN58" s="34"/>
      <c r="AO58" s="34"/>
      <c r="AP58" s="34"/>
      <c r="AQ58" s="34"/>
      <c r="AR58" s="34"/>
    </row>
    <row r="59" spans="2:44" ht="16.5" customHeight="1">
      <c r="B59" s="80"/>
      <c r="C59" s="81"/>
      <c r="D59" s="83" t="s">
        <v>64</v>
      </c>
      <c r="G59" s="156"/>
      <c r="H59" s="75"/>
      <c r="I59" s="83" t="s">
        <v>64</v>
      </c>
      <c r="L59" s="156"/>
      <c r="M59" s="75"/>
      <c r="N59" s="83" t="s">
        <v>64</v>
      </c>
      <c r="Q59" s="156"/>
      <c r="R59" s="75"/>
      <c r="S59" s="83" t="s">
        <v>64</v>
      </c>
      <c r="V59" s="156"/>
      <c r="W59" s="75"/>
      <c r="X59" s="83" t="s">
        <v>64</v>
      </c>
      <c r="Y59" s="32"/>
      <c r="Z59" s="32"/>
      <c r="AA59" s="156"/>
      <c r="AB59" s="75"/>
      <c r="AC59" s="84" t="s">
        <v>64</v>
      </c>
      <c r="AD59" s="77"/>
      <c r="AE59" s="77"/>
      <c r="AF59" s="82">
        <f t="shared" si="20"/>
        <v>0</v>
      </c>
      <c r="AG59" s="79"/>
      <c r="AH59" s="34"/>
      <c r="AI59" s="85"/>
      <c r="AJ59" s="34"/>
      <c r="AK59" s="34"/>
      <c r="AL59" s="34"/>
      <c r="AM59" s="34"/>
      <c r="AN59" s="34"/>
      <c r="AO59" s="34"/>
      <c r="AP59" s="34"/>
      <c r="AQ59" s="34"/>
      <c r="AR59" s="34"/>
    </row>
    <row r="60" spans="2:44" ht="16.5" customHeight="1" thickBot="1">
      <c r="B60" s="86" t="s">
        <v>1</v>
      </c>
      <c r="C60" s="81"/>
      <c r="D60" s="74" t="s">
        <v>0</v>
      </c>
      <c r="G60" s="157"/>
      <c r="H60" s="75"/>
      <c r="I60" s="74" t="s">
        <v>0</v>
      </c>
      <c r="L60" s="157"/>
      <c r="M60" s="75"/>
      <c r="N60" s="74" t="s">
        <v>0</v>
      </c>
      <c r="Q60" s="157"/>
      <c r="R60" s="75"/>
      <c r="S60" s="74" t="s">
        <v>0</v>
      </c>
      <c r="V60" s="157"/>
      <c r="W60" s="75"/>
      <c r="X60" s="74" t="s">
        <v>0</v>
      </c>
      <c r="Y60" s="32"/>
      <c r="Z60" s="32"/>
      <c r="AA60" s="157"/>
      <c r="AB60" s="75"/>
      <c r="AC60" s="76" t="s">
        <v>0</v>
      </c>
      <c r="AD60" s="77"/>
      <c r="AE60" s="77"/>
      <c r="AF60" s="82">
        <f t="shared" si="20"/>
        <v>0</v>
      </c>
      <c r="AG60" s="79"/>
      <c r="AH60" s="34"/>
      <c r="AO60" s="34"/>
      <c r="AP60" s="34"/>
      <c r="AQ60" s="34"/>
      <c r="AR60" s="34"/>
    </row>
    <row r="61" spans="2:44" ht="16.5" customHeight="1" thickBot="1">
      <c r="B61" s="87"/>
      <c r="C61" s="116"/>
      <c r="D61" s="88" t="s">
        <v>23</v>
      </c>
      <c r="E61" s="89" t="s">
        <v>3</v>
      </c>
      <c r="F61" s="89" t="s">
        <v>4</v>
      </c>
      <c r="G61" s="89" t="s">
        <v>5</v>
      </c>
      <c r="H61" s="90" t="s">
        <v>6</v>
      </c>
      <c r="I61" s="88" t="s">
        <v>23</v>
      </c>
      <c r="J61" s="89" t="s">
        <v>3</v>
      </c>
      <c r="K61" s="89" t="s">
        <v>4</v>
      </c>
      <c r="L61" s="89" t="s">
        <v>5</v>
      </c>
      <c r="M61" s="90" t="s">
        <v>6</v>
      </c>
      <c r="N61" s="88" t="s">
        <v>23</v>
      </c>
      <c r="O61" s="89" t="s">
        <v>3</v>
      </c>
      <c r="P61" s="89" t="s">
        <v>4</v>
      </c>
      <c r="Q61" s="89" t="s">
        <v>5</v>
      </c>
      <c r="R61" s="90" t="s">
        <v>6</v>
      </c>
      <c r="S61" s="88" t="s">
        <v>23</v>
      </c>
      <c r="T61" s="89" t="s">
        <v>3</v>
      </c>
      <c r="U61" s="89" t="s">
        <v>4</v>
      </c>
      <c r="V61" s="89" t="s">
        <v>5</v>
      </c>
      <c r="W61" s="90" t="s">
        <v>6</v>
      </c>
      <c r="X61" s="88" t="s">
        <v>23</v>
      </c>
      <c r="Y61" s="89" t="s">
        <v>3</v>
      </c>
      <c r="Z61" s="89" t="s">
        <v>4</v>
      </c>
      <c r="AA61" s="89" t="s">
        <v>5</v>
      </c>
      <c r="AB61" s="90" t="s">
        <v>6</v>
      </c>
      <c r="AC61" s="88" t="s">
        <v>23</v>
      </c>
      <c r="AD61" s="89" t="s">
        <v>3</v>
      </c>
      <c r="AE61" s="89" t="s">
        <v>4</v>
      </c>
      <c r="AF61" s="91" t="s">
        <v>5</v>
      </c>
      <c r="AG61" s="90" t="s">
        <v>6</v>
      </c>
      <c r="AH61" s="34"/>
      <c r="AI61" s="34" t="s">
        <v>32</v>
      </c>
      <c r="AJ61" s="34" t="s">
        <v>33</v>
      </c>
      <c r="AK61" s="34" t="s">
        <v>34</v>
      </c>
      <c r="AL61" s="34" t="s">
        <v>37</v>
      </c>
      <c r="AM61" s="34" t="s">
        <v>38</v>
      </c>
      <c r="AN61" s="34" t="s">
        <v>40</v>
      </c>
      <c r="AO61" s="34"/>
      <c r="AP61" s="34"/>
      <c r="AQ61" s="34"/>
      <c r="AR61" s="34"/>
    </row>
    <row r="62" spans="2:47" ht="16.5" customHeight="1">
      <c r="B62" s="190" t="s">
        <v>45</v>
      </c>
      <c r="C62" s="197"/>
      <c r="D62" s="158"/>
      <c r="E62" s="159"/>
      <c r="F62" s="159"/>
      <c r="G62" s="159"/>
      <c r="H62" s="160"/>
      <c r="I62" s="158"/>
      <c r="J62" s="159"/>
      <c r="K62" s="159"/>
      <c r="L62" s="159"/>
      <c r="M62" s="160"/>
      <c r="N62" s="158"/>
      <c r="O62" s="159"/>
      <c r="P62" s="159"/>
      <c r="Q62" s="159"/>
      <c r="R62" s="160"/>
      <c r="S62" s="158"/>
      <c r="T62" s="159"/>
      <c r="U62" s="159"/>
      <c r="V62" s="159"/>
      <c r="W62" s="160"/>
      <c r="X62" s="158"/>
      <c r="Y62" s="159"/>
      <c r="Z62" s="159"/>
      <c r="AA62" s="159"/>
      <c r="AB62" s="160"/>
      <c r="AC62" s="124">
        <f>D62+I62+N62+S62+X62</f>
        <v>0</v>
      </c>
      <c r="AD62" s="121">
        <f>E62+J62+O62+T62+Y62</f>
        <v>0</v>
      </c>
      <c r="AE62" s="121">
        <f>F62+K62+P62+U62+Z62</f>
        <v>0</v>
      </c>
      <c r="AF62" s="121">
        <f>G62+L62+Q62+V62+AA62</f>
        <v>0</v>
      </c>
      <c r="AG62" s="101">
        <f>H62+M62+R62+W62+AB62</f>
        <v>0</v>
      </c>
      <c r="AH62" s="34"/>
      <c r="AI62" s="29" t="str">
        <f>IF(G$54=(D62+E62+F62+G62+H62),"","error")</f>
        <v/>
      </c>
      <c r="AJ62" s="29" t="str">
        <f>IF(L$54=(I62+J62+K62+L62+M62),"","error")</f>
        <v/>
      </c>
      <c r="AK62" s="29" t="str">
        <f>IF(Q$54=(N62+O62+P62+Q62+R62),"","error")</f>
        <v/>
      </c>
      <c r="AL62" s="29" t="str">
        <f>IF(V$54=(S62+T62+U62+V62+W62),"","error")</f>
        <v/>
      </c>
      <c r="AM62" s="29" t="str">
        <f>IF(AA$54=(X62+Y62+AA62+Z62+AB62),"","error")</f>
        <v/>
      </c>
      <c r="AN62" s="29" t="str">
        <f>IF(AF$54=(AC62+AD62+AE62+AF62+AG62),"","error")</f>
        <v/>
      </c>
      <c r="AO62" s="95"/>
      <c r="AP62" s="203" t="s">
        <v>42</v>
      </c>
      <c r="AQ62" s="34"/>
      <c r="AR62" s="34"/>
      <c r="AS62" s="34"/>
      <c r="AT62" s="34"/>
      <c r="AU62" s="34"/>
    </row>
    <row r="63" spans="2:44" ht="16.5" customHeight="1">
      <c r="B63" s="122" t="s">
        <v>46</v>
      </c>
      <c r="C63" s="198"/>
      <c r="D63" s="161"/>
      <c r="E63" s="162"/>
      <c r="F63" s="162"/>
      <c r="G63" s="162"/>
      <c r="H63" s="163"/>
      <c r="I63" s="161"/>
      <c r="J63" s="162"/>
      <c r="K63" s="162"/>
      <c r="L63" s="162"/>
      <c r="M63" s="163"/>
      <c r="N63" s="161"/>
      <c r="O63" s="162"/>
      <c r="P63" s="162"/>
      <c r="Q63" s="162"/>
      <c r="R63" s="163"/>
      <c r="S63" s="161"/>
      <c r="T63" s="162"/>
      <c r="U63" s="162"/>
      <c r="V63" s="162"/>
      <c r="W63" s="163"/>
      <c r="X63" s="161"/>
      <c r="Y63" s="162"/>
      <c r="Z63" s="162"/>
      <c r="AA63" s="162"/>
      <c r="AB63" s="163"/>
      <c r="AC63" s="125">
        <f aca="true" t="shared" si="21" ref="AC63:AC82">D63+I63+N63+S63+X63</f>
        <v>0</v>
      </c>
      <c r="AD63" s="94">
        <f aca="true" t="shared" si="22" ref="AD63:AD82">E63+J63+O63+T63+Y63</f>
        <v>0</v>
      </c>
      <c r="AE63" s="94">
        <f aca="true" t="shared" si="23" ref="AE63:AE82">F63+K63+P63+U63+Z63</f>
        <v>0</v>
      </c>
      <c r="AF63" s="94">
        <f aca="true" t="shared" si="24" ref="AF63:AF82">G63+L63+Q63+V63+AA63</f>
        <v>0</v>
      </c>
      <c r="AG63" s="102">
        <f aca="true" t="shared" si="25" ref="AG63:AG82">H63+M63+R63+W63+AB63</f>
        <v>0</v>
      </c>
      <c r="AH63" s="34"/>
      <c r="AI63" s="29" t="str">
        <f aca="true" t="shared" si="26" ref="AI63:AI69">IF(G$54=(D63+E63+F63+G63+H63),"","error")</f>
        <v/>
      </c>
      <c r="AJ63" s="29" t="str">
        <f aca="true" t="shared" si="27" ref="AJ63:AJ69">IF(L$54=(I63+J63+K63+L63+M63),"","error")</f>
        <v/>
      </c>
      <c r="AK63" s="29" t="str">
        <f aca="true" t="shared" si="28" ref="AK63:AK69">IF(Q$54=(N63+O63+P63+Q63+R63),"","error")</f>
        <v/>
      </c>
      <c r="AL63" s="29" t="str">
        <f aca="true" t="shared" si="29" ref="AL63:AL69">IF(V$54=(S63+T63+U63+V63+W63),"","error")</f>
        <v/>
      </c>
      <c r="AM63" s="29" t="str">
        <f aca="true" t="shared" si="30" ref="AM63:AM69">IF(AA$54=(X63+Y63+AA63+Z63+AB63),"","error")</f>
        <v/>
      </c>
      <c r="AN63" s="29" t="str">
        <f aca="true" t="shared" si="31" ref="AN63:AN69">IF(AF$54=(AC63+AD63+AE63+AF63+AG63),"","error")</f>
        <v/>
      </c>
      <c r="AO63" s="95"/>
      <c r="AP63" s="203"/>
      <c r="AQ63" s="34"/>
      <c r="AR63" s="34"/>
    </row>
    <row r="64" spans="2:44" ht="16.5" customHeight="1">
      <c r="B64" s="122" t="s">
        <v>2965</v>
      </c>
      <c r="C64" s="198"/>
      <c r="D64" s="161"/>
      <c r="E64" s="162"/>
      <c r="F64" s="162"/>
      <c r="G64" s="162"/>
      <c r="H64" s="163"/>
      <c r="I64" s="161"/>
      <c r="J64" s="162"/>
      <c r="K64" s="162"/>
      <c r="L64" s="162"/>
      <c r="M64" s="163"/>
      <c r="N64" s="161"/>
      <c r="O64" s="162"/>
      <c r="P64" s="162"/>
      <c r="Q64" s="162"/>
      <c r="R64" s="163"/>
      <c r="S64" s="161"/>
      <c r="T64" s="162"/>
      <c r="U64" s="162"/>
      <c r="V64" s="162"/>
      <c r="W64" s="163"/>
      <c r="X64" s="161"/>
      <c r="Y64" s="162"/>
      <c r="Z64" s="162"/>
      <c r="AA64" s="162"/>
      <c r="AB64" s="163"/>
      <c r="AC64" s="125">
        <f t="shared" si="21"/>
        <v>0</v>
      </c>
      <c r="AD64" s="94">
        <f t="shared" si="22"/>
        <v>0</v>
      </c>
      <c r="AE64" s="94">
        <f t="shared" si="23"/>
        <v>0</v>
      </c>
      <c r="AF64" s="94">
        <f t="shared" si="24"/>
        <v>0</v>
      </c>
      <c r="AG64" s="102">
        <f t="shared" si="25"/>
        <v>0</v>
      </c>
      <c r="AH64" s="34"/>
      <c r="AI64" s="29" t="str">
        <f t="shared" si="26"/>
        <v/>
      </c>
      <c r="AJ64" s="29" t="str">
        <f t="shared" si="27"/>
        <v/>
      </c>
      <c r="AK64" s="29" t="str">
        <f t="shared" si="28"/>
        <v/>
      </c>
      <c r="AL64" s="29" t="str">
        <f t="shared" si="29"/>
        <v/>
      </c>
      <c r="AM64" s="29" t="str">
        <f t="shared" si="30"/>
        <v/>
      </c>
      <c r="AN64" s="29" t="str">
        <f t="shared" si="31"/>
        <v/>
      </c>
      <c r="AO64" s="95"/>
      <c r="AP64" s="203"/>
      <c r="AQ64" s="34"/>
      <c r="AR64" s="34"/>
    </row>
    <row r="65" spans="2:44" ht="16.5" customHeight="1">
      <c r="B65" s="122" t="s">
        <v>48</v>
      </c>
      <c r="C65" s="198"/>
      <c r="D65" s="161"/>
      <c r="E65" s="162"/>
      <c r="F65" s="162"/>
      <c r="G65" s="162"/>
      <c r="H65" s="163"/>
      <c r="I65" s="161"/>
      <c r="J65" s="162"/>
      <c r="K65" s="162"/>
      <c r="L65" s="162"/>
      <c r="M65" s="163"/>
      <c r="N65" s="161"/>
      <c r="O65" s="162"/>
      <c r="P65" s="162"/>
      <c r="Q65" s="162"/>
      <c r="R65" s="163"/>
      <c r="S65" s="161"/>
      <c r="T65" s="162"/>
      <c r="U65" s="162"/>
      <c r="V65" s="162"/>
      <c r="W65" s="163"/>
      <c r="X65" s="161"/>
      <c r="Y65" s="162"/>
      <c r="Z65" s="162"/>
      <c r="AA65" s="162"/>
      <c r="AB65" s="163"/>
      <c r="AC65" s="125">
        <f t="shared" si="21"/>
        <v>0</v>
      </c>
      <c r="AD65" s="94">
        <f t="shared" si="22"/>
        <v>0</v>
      </c>
      <c r="AE65" s="94">
        <f t="shared" si="23"/>
        <v>0</v>
      </c>
      <c r="AF65" s="94">
        <f t="shared" si="24"/>
        <v>0</v>
      </c>
      <c r="AG65" s="102">
        <f t="shared" si="25"/>
        <v>0</v>
      </c>
      <c r="AH65" s="34"/>
      <c r="AI65" s="29" t="str">
        <f t="shared" si="26"/>
        <v/>
      </c>
      <c r="AJ65" s="29" t="str">
        <f t="shared" si="27"/>
        <v/>
      </c>
      <c r="AK65" s="29" t="str">
        <f t="shared" si="28"/>
        <v/>
      </c>
      <c r="AL65" s="29" t="str">
        <f t="shared" si="29"/>
        <v/>
      </c>
      <c r="AM65" s="29" t="str">
        <f t="shared" si="30"/>
        <v/>
      </c>
      <c r="AN65" s="29" t="str">
        <f t="shared" si="31"/>
        <v/>
      </c>
      <c r="AO65" s="95"/>
      <c r="AP65" s="203"/>
      <c r="AQ65" s="34"/>
      <c r="AR65" s="34"/>
    </row>
    <row r="66" spans="2:44" ht="16.5" customHeight="1">
      <c r="B66" s="122" t="s">
        <v>2963</v>
      </c>
      <c r="C66" s="198"/>
      <c r="D66" s="161"/>
      <c r="E66" s="162"/>
      <c r="F66" s="162"/>
      <c r="G66" s="162"/>
      <c r="H66" s="163"/>
      <c r="I66" s="161"/>
      <c r="J66" s="162"/>
      <c r="K66" s="162"/>
      <c r="L66" s="162"/>
      <c r="M66" s="163"/>
      <c r="N66" s="161"/>
      <c r="O66" s="162"/>
      <c r="P66" s="162"/>
      <c r="Q66" s="162"/>
      <c r="R66" s="163"/>
      <c r="S66" s="161"/>
      <c r="T66" s="162"/>
      <c r="U66" s="162"/>
      <c r="V66" s="162"/>
      <c r="W66" s="163"/>
      <c r="X66" s="161"/>
      <c r="Y66" s="162"/>
      <c r="Z66" s="162"/>
      <c r="AA66" s="162"/>
      <c r="AB66" s="163"/>
      <c r="AC66" s="125">
        <f t="shared" si="21"/>
        <v>0</v>
      </c>
      <c r="AD66" s="94">
        <f t="shared" si="22"/>
        <v>0</v>
      </c>
      <c r="AE66" s="94">
        <f t="shared" si="23"/>
        <v>0</v>
      </c>
      <c r="AF66" s="94">
        <f t="shared" si="24"/>
        <v>0</v>
      </c>
      <c r="AG66" s="102">
        <f t="shared" si="25"/>
        <v>0</v>
      </c>
      <c r="AH66" s="34"/>
      <c r="AI66" s="29" t="str">
        <f t="shared" si="26"/>
        <v/>
      </c>
      <c r="AJ66" s="29" t="str">
        <f t="shared" si="27"/>
        <v/>
      </c>
      <c r="AK66" s="29" t="str">
        <f t="shared" si="28"/>
        <v/>
      </c>
      <c r="AL66" s="29" t="str">
        <f t="shared" si="29"/>
        <v/>
      </c>
      <c r="AM66" s="29" t="str">
        <f t="shared" si="30"/>
        <v/>
      </c>
      <c r="AN66" s="29" t="str">
        <f t="shared" si="31"/>
        <v/>
      </c>
      <c r="AO66" s="95"/>
      <c r="AP66" s="203"/>
      <c r="AQ66" s="34"/>
      <c r="AR66" s="34"/>
    </row>
    <row r="67" spans="2:44" ht="16.5" customHeight="1">
      <c r="B67" s="122" t="s">
        <v>47</v>
      </c>
      <c r="C67" s="198"/>
      <c r="D67" s="161"/>
      <c r="E67" s="162"/>
      <c r="F67" s="162"/>
      <c r="G67" s="162"/>
      <c r="H67" s="163"/>
      <c r="I67" s="161"/>
      <c r="J67" s="162"/>
      <c r="K67" s="162"/>
      <c r="L67" s="162"/>
      <c r="M67" s="163"/>
      <c r="N67" s="161"/>
      <c r="O67" s="162"/>
      <c r="P67" s="162"/>
      <c r="Q67" s="162"/>
      <c r="R67" s="163"/>
      <c r="S67" s="161"/>
      <c r="T67" s="162"/>
      <c r="U67" s="162"/>
      <c r="V67" s="162"/>
      <c r="W67" s="163"/>
      <c r="X67" s="161"/>
      <c r="Y67" s="162"/>
      <c r="Z67" s="162"/>
      <c r="AA67" s="162"/>
      <c r="AB67" s="163"/>
      <c r="AC67" s="125">
        <f t="shared" si="21"/>
        <v>0</v>
      </c>
      <c r="AD67" s="94">
        <f t="shared" si="22"/>
        <v>0</v>
      </c>
      <c r="AE67" s="94">
        <f t="shared" si="23"/>
        <v>0</v>
      </c>
      <c r="AF67" s="94">
        <f t="shared" si="24"/>
        <v>0</v>
      </c>
      <c r="AG67" s="102">
        <f t="shared" si="25"/>
        <v>0</v>
      </c>
      <c r="AH67" s="34"/>
      <c r="AI67" s="29" t="str">
        <f t="shared" si="26"/>
        <v/>
      </c>
      <c r="AJ67" s="29" t="str">
        <f t="shared" si="27"/>
        <v/>
      </c>
      <c r="AK67" s="29" t="str">
        <f t="shared" si="28"/>
        <v/>
      </c>
      <c r="AL67" s="29" t="str">
        <f t="shared" si="29"/>
        <v/>
      </c>
      <c r="AM67" s="29" t="str">
        <f t="shared" si="30"/>
        <v/>
      </c>
      <c r="AN67" s="29" t="str">
        <f t="shared" si="31"/>
        <v/>
      </c>
      <c r="AO67" s="95"/>
      <c r="AP67" s="203"/>
      <c r="AQ67" s="34"/>
      <c r="AR67" s="34"/>
    </row>
    <row r="68" spans="2:44" ht="16.5" customHeight="1">
      <c r="B68" s="122" t="s">
        <v>2</v>
      </c>
      <c r="C68" s="198"/>
      <c r="D68" s="161"/>
      <c r="E68" s="164"/>
      <c r="F68" s="162"/>
      <c r="G68" s="162"/>
      <c r="H68" s="163"/>
      <c r="I68" s="161"/>
      <c r="J68" s="162"/>
      <c r="K68" s="162"/>
      <c r="L68" s="162"/>
      <c r="M68" s="163"/>
      <c r="N68" s="161"/>
      <c r="O68" s="162"/>
      <c r="P68" s="162"/>
      <c r="Q68" s="162"/>
      <c r="R68" s="163"/>
      <c r="S68" s="161"/>
      <c r="T68" s="162"/>
      <c r="U68" s="162"/>
      <c r="V68" s="162"/>
      <c r="W68" s="163"/>
      <c r="X68" s="161"/>
      <c r="Y68" s="162"/>
      <c r="Z68" s="162"/>
      <c r="AA68" s="162"/>
      <c r="AB68" s="163"/>
      <c r="AC68" s="125">
        <f t="shared" si="21"/>
        <v>0</v>
      </c>
      <c r="AD68" s="94">
        <f t="shared" si="22"/>
        <v>0</v>
      </c>
      <c r="AE68" s="94">
        <f t="shared" si="23"/>
        <v>0</v>
      </c>
      <c r="AF68" s="94">
        <f t="shared" si="24"/>
        <v>0</v>
      </c>
      <c r="AG68" s="102">
        <f t="shared" si="25"/>
        <v>0</v>
      </c>
      <c r="AH68" s="34"/>
      <c r="AI68" s="29" t="str">
        <f t="shared" si="26"/>
        <v/>
      </c>
      <c r="AJ68" s="29" t="str">
        <f t="shared" si="27"/>
        <v/>
      </c>
      <c r="AK68" s="29" t="str">
        <f t="shared" si="28"/>
        <v/>
      </c>
      <c r="AL68" s="29" t="str">
        <f t="shared" si="29"/>
        <v/>
      </c>
      <c r="AM68" s="29" t="str">
        <f t="shared" si="30"/>
        <v/>
      </c>
      <c r="AN68" s="29" t="str">
        <f t="shared" si="31"/>
        <v/>
      </c>
      <c r="AO68" s="95"/>
      <c r="AP68" s="203"/>
      <c r="AQ68" s="34"/>
      <c r="AR68" s="34"/>
    </row>
    <row r="69" spans="2:44" ht="16.5" customHeight="1" thickBot="1">
      <c r="B69" s="127" t="s">
        <v>2964</v>
      </c>
      <c r="C69" s="198"/>
      <c r="D69" s="165"/>
      <c r="E69" s="166"/>
      <c r="F69" s="166"/>
      <c r="G69" s="166"/>
      <c r="H69" s="167"/>
      <c r="I69" s="165"/>
      <c r="J69" s="166"/>
      <c r="K69" s="166"/>
      <c r="L69" s="166"/>
      <c r="M69" s="167"/>
      <c r="N69" s="165"/>
      <c r="O69" s="166"/>
      <c r="P69" s="166"/>
      <c r="Q69" s="166"/>
      <c r="R69" s="167"/>
      <c r="S69" s="165"/>
      <c r="T69" s="166"/>
      <c r="U69" s="166"/>
      <c r="V69" s="166"/>
      <c r="W69" s="167"/>
      <c r="X69" s="165"/>
      <c r="Y69" s="166"/>
      <c r="Z69" s="166"/>
      <c r="AA69" s="166"/>
      <c r="AB69" s="167"/>
      <c r="AC69" s="129">
        <f t="shared" si="21"/>
        <v>0</v>
      </c>
      <c r="AD69" s="93">
        <f t="shared" si="22"/>
        <v>0</v>
      </c>
      <c r="AE69" s="93">
        <f t="shared" si="23"/>
        <v>0</v>
      </c>
      <c r="AF69" s="93">
        <f t="shared" si="24"/>
        <v>0</v>
      </c>
      <c r="AG69" s="130">
        <f t="shared" si="25"/>
        <v>0</v>
      </c>
      <c r="AH69" s="34"/>
      <c r="AI69" s="29" t="str">
        <f t="shared" si="26"/>
        <v/>
      </c>
      <c r="AJ69" s="29" t="str">
        <f t="shared" si="27"/>
        <v/>
      </c>
      <c r="AK69" s="29" t="str">
        <f t="shared" si="28"/>
        <v/>
      </c>
      <c r="AL69" s="29" t="str">
        <f t="shared" si="29"/>
        <v/>
      </c>
      <c r="AM69" s="29" t="str">
        <f t="shared" si="30"/>
        <v/>
      </c>
      <c r="AN69" s="29" t="str">
        <f t="shared" si="31"/>
        <v/>
      </c>
      <c r="AO69" s="95"/>
      <c r="AP69" s="203"/>
      <c r="AQ69" s="34"/>
      <c r="AR69" s="34"/>
    </row>
    <row r="70" spans="2:44" ht="16.5" customHeight="1">
      <c r="B70" s="133" t="s">
        <v>49</v>
      </c>
      <c r="C70" s="199"/>
      <c r="D70" s="168"/>
      <c r="E70" s="169"/>
      <c r="F70" s="169"/>
      <c r="G70" s="169"/>
      <c r="H70" s="170"/>
      <c r="I70" s="168"/>
      <c r="J70" s="169"/>
      <c r="K70" s="169"/>
      <c r="L70" s="169"/>
      <c r="M70" s="170"/>
      <c r="N70" s="168"/>
      <c r="O70" s="169"/>
      <c r="P70" s="169"/>
      <c r="Q70" s="169"/>
      <c r="R70" s="170"/>
      <c r="S70" s="168"/>
      <c r="T70" s="169"/>
      <c r="U70" s="169"/>
      <c r="V70" s="169"/>
      <c r="W70" s="170"/>
      <c r="X70" s="168"/>
      <c r="Y70" s="169"/>
      <c r="Z70" s="169"/>
      <c r="AA70" s="169"/>
      <c r="AB70" s="170"/>
      <c r="AC70" s="134">
        <f t="shared" si="21"/>
        <v>0</v>
      </c>
      <c r="AD70" s="135">
        <f t="shared" si="22"/>
        <v>0</v>
      </c>
      <c r="AE70" s="135">
        <f t="shared" si="23"/>
        <v>0</v>
      </c>
      <c r="AF70" s="135">
        <f t="shared" si="24"/>
        <v>0</v>
      </c>
      <c r="AG70" s="136">
        <f t="shared" si="25"/>
        <v>0</v>
      </c>
      <c r="AH70" s="34"/>
      <c r="AI70" s="204" t="str">
        <f>IF(G54=SUM(D70:H72),"","error")</f>
        <v/>
      </c>
      <c r="AJ70" s="204" t="str">
        <f>IF(L54=SUM(I70:M72),"","error")</f>
        <v/>
      </c>
      <c r="AK70" s="204" t="str">
        <f>IF(Q54=SUM(N70:R72),"","error")</f>
        <v/>
      </c>
      <c r="AL70" s="204" t="str">
        <f>IF(V54=SUM(S70:W72),"","error")</f>
        <v/>
      </c>
      <c r="AM70" s="204" t="str">
        <f>IF(AA54=SUM(X70:AB72),"","error")</f>
        <v/>
      </c>
      <c r="AN70" s="204" t="str">
        <f>IF(AF54=SUM(AC70:AG72),"","error")</f>
        <v/>
      </c>
      <c r="AO70" s="95"/>
      <c r="AP70" s="203"/>
      <c r="AQ70" s="34"/>
      <c r="AR70" s="34"/>
    </row>
    <row r="71" spans="2:44" ht="16.5" customHeight="1">
      <c r="B71" s="137" t="s">
        <v>51</v>
      </c>
      <c r="C71" s="198"/>
      <c r="D71" s="171"/>
      <c r="E71" s="164"/>
      <c r="F71" s="164"/>
      <c r="G71" s="164"/>
      <c r="H71" s="172"/>
      <c r="I71" s="171"/>
      <c r="J71" s="164"/>
      <c r="K71" s="164"/>
      <c r="L71" s="164"/>
      <c r="M71" s="172"/>
      <c r="N71" s="171"/>
      <c r="O71" s="164"/>
      <c r="P71" s="164"/>
      <c r="Q71" s="164"/>
      <c r="R71" s="172"/>
      <c r="S71" s="171"/>
      <c r="T71" s="164"/>
      <c r="U71" s="164"/>
      <c r="V71" s="164"/>
      <c r="W71" s="172"/>
      <c r="X71" s="171"/>
      <c r="Y71" s="164"/>
      <c r="Z71" s="164"/>
      <c r="AA71" s="164"/>
      <c r="AB71" s="172"/>
      <c r="AC71" s="125">
        <f t="shared" si="21"/>
        <v>0</v>
      </c>
      <c r="AD71" s="94">
        <f t="shared" si="22"/>
        <v>0</v>
      </c>
      <c r="AE71" s="94">
        <f t="shared" si="23"/>
        <v>0</v>
      </c>
      <c r="AF71" s="94">
        <f t="shared" si="24"/>
        <v>0</v>
      </c>
      <c r="AG71" s="138">
        <f t="shared" si="25"/>
        <v>0</v>
      </c>
      <c r="AH71" s="34"/>
      <c r="AI71" s="204"/>
      <c r="AJ71" s="204"/>
      <c r="AK71" s="204"/>
      <c r="AL71" s="204"/>
      <c r="AM71" s="204"/>
      <c r="AN71" s="204"/>
      <c r="AO71" s="95"/>
      <c r="AP71" s="203"/>
      <c r="AQ71" s="34"/>
      <c r="AR71" s="34"/>
    </row>
    <row r="72" spans="2:44" ht="16.5" customHeight="1" thickBot="1">
      <c r="B72" s="139" t="s">
        <v>59</v>
      </c>
      <c r="C72" s="200"/>
      <c r="D72" s="173"/>
      <c r="E72" s="174"/>
      <c r="F72" s="174"/>
      <c r="G72" s="174"/>
      <c r="H72" s="175"/>
      <c r="I72" s="173"/>
      <c r="J72" s="174"/>
      <c r="K72" s="174"/>
      <c r="L72" s="174"/>
      <c r="M72" s="175"/>
      <c r="N72" s="173"/>
      <c r="O72" s="174"/>
      <c r="P72" s="174"/>
      <c r="Q72" s="174"/>
      <c r="R72" s="175"/>
      <c r="S72" s="173"/>
      <c r="T72" s="174"/>
      <c r="U72" s="174"/>
      <c r="V72" s="174"/>
      <c r="W72" s="175"/>
      <c r="X72" s="173"/>
      <c r="Y72" s="174"/>
      <c r="Z72" s="174"/>
      <c r="AA72" s="174"/>
      <c r="AB72" s="175"/>
      <c r="AC72" s="140">
        <f t="shared" si="21"/>
        <v>0</v>
      </c>
      <c r="AD72" s="141">
        <f t="shared" si="22"/>
        <v>0</v>
      </c>
      <c r="AE72" s="141">
        <f t="shared" si="23"/>
        <v>0</v>
      </c>
      <c r="AF72" s="141">
        <f t="shared" si="24"/>
        <v>0</v>
      </c>
      <c r="AG72" s="142">
        <f t="shared" si="25"/>
        <v>0</v>
      </c>
      <c r="AH72" s="34"/>
      <c r="AI72" s="204"/>
      <c r="AJ72" s="204"/>
      <c r="AK72" s="204"/>
      <c r="AL72" s="204"/>
      <c r="AM72" s="204"/>
      <c r="AN72" s="204"/>
      <c r="AO72" s="95"/>
      <c r="AP72" s="203"/>
      <c r="AQ72" s="34"/>
      <c r="AR72" s="34"/>
    </row>
    <row r="73" spans="2:44" ht="16.5" customHeight="1">
      <c r="B73" s="133" t="s">
        <v>56</v>
      </c>
      <c r="C73" s="199"/>
      <c r="D73" s="168"/>
      <c r="E73" s="169"/>
      <c r="F73" s="169"/>
      <c r="G73" s="169"/>
      <c r="H73" s="170"/>
      <c r="I73" s="168"/>
      <c r="J73" s="169"/>
      <c r="K73" s="169"/>
      <c r="L73" s="169"/>
      <c r="M73" s="170"/>
      <c r="N73" s="168"/>
      <c r="O73" s="169"/>
      <c r="P73" s="169"/>
      <c r="Q73" s="169"/>
      <c r="R73" s="170"/>
      <c r="S73" s="168"/>
      <c r="T73" s="169"/>
      <c r="U73" s="169"/>
      <c r="V73" s="169"/>
      <c r="W73" s="170"/>
      <c r="X73" s="168"/>
      <c r="Y73" s="169"/>
      <c r="Z73" s="169"/>
      <c r="AA73" s="169"/>
      <c r="AB73" s="170"/>
      <c r="AC73" s="134">
        <f t="shared" si="21"/>
        <v>0</v>
      </c>
      <c r="AD73" s="135">
        <f t="shared" si="22"/>
        <v>0</v>
      </c>
      <c r="AE73" s="135">
        <f t="shared" si="23"/>
        <v>0</v>
      </c>
      <c r="AF73" s="135">
        <f t="shared" si="24"/>
        <v>0</v>
      </c>
      <c r="AG73" s="136">
        <f t="shared" si="25"/>
        <v>0</v>
      </c>
      <c r="AH73" s="34"/>
      <c r="AI73" s="204" t="str">
        <f>IF(G54=SUM(D73:H77),"","error")</f>
        <v/>
      </c>
      <c r="AJ73" s="204" t="str">
        <f>IF(L54=SUM(I73:M77),"","error")</f>
        <v/>
      </c>
      <c r="AK73" s="204" t="str">
        <f>IF(Q54=SUM(N73:R77),"","error")</f>
        <v/>
      </c>
      <c r="AL73" s="204" t="str">
        <f>IF(V54=SUM(S73:W77),"","error")</f>
        <v/>
      </c>
      <c r="AM73" s="204" t="str">
        <f>IF(AA54=SUM(X73:AB77),"","error")</f>
        <v/>
      </c>
      <c r="AN73" s="204" t="str">
        <f>IF(AF54=SUM(AC73:AG77),"","error")</f>
        <v/>
      </c>
      <c r="AO73" s="95"/>
      <c r="AP73" s="203"/>
      <c r="AQ73" s="34"/>
      <c r="AR73" s="34"/>
    </row>
    <row r="74" spans="2:44" ht="16.5" customHeight="1">
      <c r="B74" s="137" t="s">
        <v>57</v>
      </c>
      <c r="C74" s="198"/>
      <c r="D74" s="171"/>
      <c r="E74" s="164"/>
      <c r="F74" s="164"/>
      <c r="G74" s="164"/>
      <c r="H74" s="172"/>
      <c r="I74" s="171"/>
      <c r="J74" s="164"/>
      <c r="K74" s="164"/>
      <c r="L74" s="164"/>
      <c r="M74" s="172"/>
      <c r="N74" s="171"/>
      <c r="O74" s="164"/>
      <c r="P74" s="164"/>
      <c r="Q74" s="164"/>
      <c r="R74" s="172"/>
      <c r="S74" s="171"/>
      <c r="T74" s="164"/>
      <c r="U74" s="164"/>
      <c r="V74" s="164"/>
      <c r="W74" s="172"/>
      <c r="X74" s="171"/>
      <c r="Y74" s="164"/>
      <c r="Z74" s="164"/>
      <c r="AA74" s="164"/>
      <c r="AB74" s="172"/>
      <c r="AC74" s="125">
        <f t="shared" si="21"/>
        <v>0</v>
      </c>
      <c r="AD74" s="94">
        <f t="shared" si="22"/>
        <v>0</v>
      </c>
      <c r="AE74" s="94">
        <f t="shared" si="23"/>
        <v>0</v>
      </c>
      <c r="AF74" s="94">
        <f t="shared" si="24"/>
        <v>0</v>
      </c>
      <c r="AG74" s="138">
        <f t="shared" si="25"/>
        <v>0</v>
      </c>
      <c r="AH74" s="34"/>
      <c r="AI74" s="204"/>
      <c r="AJ74" s="204"/>
      <c r="AK74" s="204"/>
      <c r="AL74" s="204"/>
      <c r="AM74" s="204"/>
      <c r="AN74" s="204"/>
      <c r="AO74" s="95"/>
      <c r="AP74" s="203"/>
      <c r="AQ74" s="34"/>
      <c r="AR74" s="34"/>
    </row>
    <row r="75" spans="2:44" ht="16.5" customHeight="1">
      <c r="B75" s="137" t="s">
        <v>54</v>
      </c>
      <c r="C75" s="198"/>
      <c r="D75" s="171"/>
      <c r="E75" s="164"/>
      <c r="F75" s="164"/>
      <c r="G75" s="164"/>
      <c r="H75" s="172"/>
      <c r="I75" s="171"/>
      <c r="J75" s="164"/>
      <c r="K75" s="164"/>
      <c r="L75" s="164"/>
      <c r="M75" s="172"/>
      <c r="N75" s="171"/>
      <c r="O75" s="164"/>
      <c r="P75" s="164"/>
      <c r="Q75" s="164"/>
      <c r="R75" s="172"/>
      <c r="S75" s="171"/>
      <c r="T75" s="164"/>
      <c r="U75" s="164"/>
      <c r="V75" s="164"/>
      <c r="W75" s="172"/>
      <c r="X75" s="171"/>
      <c r="Y75" s="164"/>
      <c r="Z75" s="164"/>
      <c r="AA75" s="164"/>
      <c r="AB75" s="172"/>
      <c r="AC75" s="125">
        <f t="shared" si="21"/>
        <v>0</v>
      </c>
      <c r="AD75" s="94">
        <f t="shared" si="22"/>
        <v>0</v>
      </c>
      <c r="AE75" s="94">
        <f t="shared" si="23"/>
        <v>0</v>
      </c>
      <c r="AF75" s="94">
        <f t="shared" si="24"/>
        <v>0</v>
      </c>
      <c r="AG75" s="138">
        <f t="shared" si="25"/>
        <v>0</v>
      </c>
      <c r="AH75" s="34"/>
      <c r="AI75" s="204"/>
      <c r="AJ75" s="204"/>
      <c r="AK75" s="204"/>
      <c r="AL75" s="204"/>
      <c r="AM75" s="204"/>
      <c r="AN75" s="204"/>
      <c r="AO75" s="95"/>
      <c r="AP75" s="203"/>
      <c r="AQ75" s="34"/>
      <c r="AR75" s="34"/>
    </row>
    <row r="76" spans="2:44" ht="16.5" customHeight="1">
      <c r="B76" s="137" t="s">
        <v>55</v>
      </c>
      <c r="C76" s="198"/>
      <c r="D76" s="171"/>
      <c r="E76" s="164"/>
      <c r="F76" s="164"/>
      <c r="G76" s="164"/>
      <c r="H76" s="172"/>
      <c r="I76" s="171"/>
      <c r="J76" s="164"/>
      <c r="K76" s="164"/>
      <c r="L76" s="164"/>
      <c r="M76" s="172"/>
      <c r="N76" s="171"/>
      <c r="O76" s="164"/>
      <c r="P76" s="164"/>
      <c r="Q76" s="164"/>
      <c r="R76" s="172"/>
      <c r="S76" s="171"/>
      <c r="T76" s="164"/>
      <c r="U76" s="164"/>
      <c r="V76" s="164"/>
      <c r="W76" s="172"/>
      <c r="X76" s="171"/>
      <c r="Y76" s="164"/>
      <c r="Z76" s="164"/>
      <c r="AA76" s="164"/>
      <c r="AB76" s="172"/>
      <c r="AC76" s="125">
        <f t="shared" si="21"/>
        <v>0</v>
      </c>
      <c r="AD76" s="94">
        <f t="shared" si="22"/>
        <v>0</v>
      </c>
      <c r="AE76" s="94">
        <f t="shared" si="23"/>
        <v>0</v>
      </c>
      <c r="AF76" s="94">
        <f t="shared" si="24"/>
        <v>0</v>
      </c>
      <c r="AG76" s="138">
        <f t="shared" si="25"/>
        <v>0</v>
      </c>
      <c r="AH76" s="34"/>
      <c r="AI76" s="204"/>
      <c r="AJ76" s="204"/>
      <c r="AK76" s="204"/>
      <c r="AL76" s="204"/>
      <c r="AM76" s="204"/>
      <c r="AN76" s="204"/>
      <c r="AO76" s="95"/>
      <c r="AP76" s="203"/>
      <c r="AQ76" s="34"/>
      <c r="AR76" s="34"/>
    </row>
    <row r="77" spans="2:44" ht="16.5" customHeight="1" thickBot="1">
      <c r="B77" s="139" t="s">
        <v>2966</v>
      </c>
      <c r="C77" s="200"/>
      <c r="D77" s="173"/>
      <c r="E77" s="174"/>
      <c r="F77" s="174"/>
      <c r="G77" s="174"/>
      <c r="H77" s="175"/>
      <c r="I77" s="173"/>
      <c r="J77" s="174"/>
      <c r="K77" s="174"/>
      <c r="L77" s="174"/>
      <c r="M77" s="175"/>
      <c r="N77" s="173"/>
      <c r="O77" s="174"/>
      <c r="P77" s="174"/>
      <c r="Q77" s="174"/>
      <c r="R77" s="175"/>
      <c r="S77" s="173"/>
      <c r="T77" s="174"/>
      <c r="U77" s="174"/>
      <c r="V77" s="174"/>
      <c r="W77" s="175"/>
      <c r="X77" s="173"/>
      <c r="Y77" s="174"/>
      <c r="Z77" s="174"/>
      <c r="AA77" s="174"/>
      <c r="AB77" s="175"/>
      <c r="AC77" s="140">
        <f t="shared" si="21"/>
        <v>0</v>
      </c>
      <c r="AD77" s="141">
        <f t="shared" si="22"/>
        <v>0</v>
      </c>
      <c r="AE77" s="141">
        <f t="shared" si="23"/>
        <v>0</v>
      </c>
      <c r="AF77" s="141">
        <f t="shared" si="24"/>
        <v>0</v>
      </c>
      <c r="AG77" s="142">
        <f t="shared" si="25"/>
        <v>0</v>
      </c>
      <c r="AH77" s="34"/>
      <c r="AI77" s="204"/>
      <c r="AJ77" s="204"/>
      <c r="AK77" s="204"/>
      <c r="AL77" s="204"/>
      <c r="AM77" s="204"/>
      <c r="AN77" s="204"/>
      <c r="AO77" s="95"/>
      <c r="AP77" s="203"/>
      <c r="AQ77" s="34"/>
      <c r="AR77" s="34"/>
    </row>
    <row r="78" spans="2:44" ht="16.5" customHeight="1">
      <c r="B78" s="133" t="s">
        <v>50</v>
      </c>
      <c r="C78" s="199"/>
      <c r="D78" s="176"/>
      <c r="E78" s="177"/>
      <c r="F78" s="177"/>
      <c r="G78" s="177"/>
      <c r="H78" s="178"/>
      <c r="I78" s="176"/>
      <c r="J78" s="177"/>
      <c r="K78" s="177"/>
      <c r="L78" s="177"/>
      <c r="M78" s="178"/>
      <c r="N78" s="176"/>
      <c r="O78" s="177"/>
      <c r="P78" s="177"/>
      <c r="Q78" s="177"/>
      <c r="R78" s="178"/>
      <c r="S78" s="176"/>
      <c r="T78" s="177"/>
      <c r="U78" s="177"/>
      <c r="V78" s="177"/>
      <c r="W78" s="178"/>
      <c r="X78" s="176"/>
      <c r="Y78" s="177"/>
      <c r="Z78" s="177"/>
      <c r="AA78" s="177"/>
      <c r="AB78" s="178"/>
      <c r="AC78" s="134">
        <f t="shared" si="21"/>
        <v>0</v>
      </c>
      <c r="AD78" s="135">
        <f t="shared" si="22"/>
        <v>0</v>
      </c>
      <c r="AE78" s="135">
        <f t="shared" si="23"/>
        <v>0</v>
      </c>
      <c r="AF78" s="135">
        <f t="shared" si="24"/>
        <v>0</v>
      </c>
      <c r="AG78" s="136">
        <f t="shared" si="25"/>
        <v>0</v>
      </c>
      <c r="AH78" s="34"/>
      <c r="AI78" s="204" t="str">
        <f>IF(G54&gt;=SUM(D78:H80),"","error")</f>
        <v/>
      </c>
      <c r="AJ78" s="204" t="str">
        <f>IF(L54&gt;=SUM(I78:M80),"","error")</f>
        <v/>
      </c>
      <c r="AK78" s="204" t="str">
        <f>IF(Q54&gt;=SUM(N78:R80),"","error")</f>
        <v/>
      </c>
      <c r="AL78" s="204" t="str">
        <f>IF(V54&gt;=SUM(S78:W80),"","error")</f>
        <v/>
      </c>
      <c r="AM78" s="204" t="str">
        <f>IF(AA54&gt;=SUM(X78:AB80),"","error")</f>
        <v/>
      </c>
      <c r="AN78" s="204" t="str">
        <f>IF(AF54&gt;=SUM(AC78:AG80),"","error")</f>
        <v/>
      </c>
      <c r="AO78" s="95"/>
      <c r="AP78" s="203"/>
      <c r="AQ78" s="34"/>
      <c r="AR78" s="34"/>
    </row>
    <row r="79" spans="2:44" ht="16.5" customHeight="1">
      <c r="B79" s="137" t="s">
        <v>52</v>
      </c>
      <c r="C79" s="198"/>
      <c r="D79" s="161"/>
      <c r="E79" s="162"/>
      <c r="F79" s="162"/>
      <c r="G79" s="162"/>
      <c r="H79" s="163"/>
      <c r="I79" s="161"/>
      <c r="J79" s="162"/>
      <c r="K79" s="162"/>
      <c r="L79" s="162"/>
      <c r="M79" s="163"/>
      <c r="N79" s="161"/>
      <c r="O79" s="162"/>
      <c r="P79" s="162"/>
      <c r="Q79" s="162"/>
      <c r="R79" s="163"/>
      <c r="S79" s="161"/>
      <c r="T79" s="162"/>
      <c r="U79" s="162"/>
      <c r="V79" s="162"/>
      <c r="W79" s="163"/>
      <c r="X79" s="161"/>
      <c r="Y79" s="162"/>
      <c r="Z79" s="162"/>
      <c r="AA79" s="162"/>
      <c r="AB79" s="163"/>
      <c r="AC79" s="125">
        <f t="shared" si="21"/>
        <v>0</v>
      </c>
      <c r="AD79" s="94">
        <f t="shared" si="22"/>
        <v>0</v>
      </c>
      <c r="AE79" s="94">
        <f t="shared" si="23"/>
        <v>0</v>
      </c>
      <c r="AF79" s="94">
        <f t="shared" si="24"/>
        <v>0</v>
      </c>
      <c r="AG79" s="138">
        <f t="shared" si="25"/>
        <v>0</v>
      </c>
      <c r="AH79" s="34"/>
      <c r="AI79" s="204"/>
      <c r="AJ79" s="204"/>
      <c r="AK79" s="204"/>
      <c r="AL79" s="204"/>
      <c r="AM79" s="204"/>
      <c r="AN79" s="204"/>
      <c r="AO79" s="95"/>
      <c r="AP79" s="203"/>
      <c r="AQ79" s="34"/>
      <c r="AR79" s="34"/>
    </row>
    <row r="80" spans="2:44" ht="16.5" customHeight="1" thickBot="1">
      <c r="B80" s="139" t="s">
        <v>53</v>
      </c>
      <c r="C80" s="200"/>
      <c r="D80" s="179"/>
      <c r="E80" s="180"/>
      <c r="F80" s="180"/>
      <c r="G80" s="180"/>
      <c r="H80" s="181"/>
      <c r="I80" s="179"/>
      <c r="J80" s="180"/>
      <c r="K80" s="180"/>
      <c r="L80" s="180"/>
      <c r="M80" s="181"/>
      <c r="N80" s="179"/>
      <c r="O80" s="180"/>
      <c r="P80" s="180"/>
      <c r="Q80" s="180"/>
      <c r="R80" s="181"/>
      <c r="S80" s="179"/>
      <c r="T80" s="180"/>
      <c r="U80" s="180"/>
      <c r="V80" s="180"/>
      <c r="W80" s="181"/>
      <c r="X80" s="179"/>
      <c r="Y80" s="180"/>
      <c r="Z80" s="180"/>
      <c r="AA80" s="180"/>
      <c r="AB80" s="181"/>
      <c r="AC80" s="140">
        <f t="shared" si="21"/>
        <v>0</v>
      </c>
      <c r="AD80" s="141">
        <f t="shared" si="22"/>
        <v>0</v>
      </c>
      <c r="AE80" s="141">
        <f t="shared" si="23"/>
        <v>0</v>
      </c>
      <c r="AF80" s="141">
        <f t="shared" si="24"/>
        <v>0</v>
      </c>
      <c r="AG80" s="142">
        <f t="shared" si="25"/>
        <v>0</v>
      </c>
      <c r="AH80" s="34"/>
      <c r="AI80" s="204"/>
      <c r="AJ80" s="204"/>
      <c r="AK80" s="204"/>
      <c r="AL80" s="204"/>
      <c r="AM80" s="204"/>
      <c r="AN80" s="204"/>
      <c r="AO80" s="95"/>
      <c r="AP80" s="203"/>
      <c r="AQ80" s="34"/>
      <c r="AR80" s="34"/>
    </row>
    <row r="81" spans="2:44" ht="16.5" customHeight="1">
      <c r="B81" s="128" t="s">
        <v>1759</v>
      </c>
      <c r="C81" s="144"/>
      <c r="D81" s="182"/>
      <c r="E81" s="183"/>
      <c r="F81" s="183"/>
      <c r="G81" s="183"/>
      <c r="H81" s="184"/>
      <c r="I81" s="182"/>
      <c r="J81" s="183"/>
      <c r="K81" s="183"/>
      <c r="L81" s="183"/>
      <c r="M81" s="184"/>
      <c r="N81" s="182"/>
      <c r="O81" s="183"/>
      <c r="P81" s="183"/>
      <c r="Q81" s="183"/>
      <c r="R81" s="184"/>
      <c r="S81" s="182"/>
      <c r="T81" s="183"/>
      <c r="U81" s="183"/>
      <c r="V81" s="183"/>
      <c r="W81" s="184"/>
      <c r="X81" s="182"/>
      <c r="Y81" s="183"/>
      <c r="Z81" s="183"/>
      <c r="AA81" s="183"/>
      <c r="AB81" s="184"/>
      <c r="AC81" s="131">
        <f t="shared" si="21"/>
        <v>0</v>
      </c>
      <c r="AD81" s="97">
        <f t="shared" si="22"/>
        <v>0</v>
      </c>
      <c r="AE81" s="97">
        <f t="shared" si="23"/>
        <v>0</v>
      </c>
      <c r="AF81" s="97">
        <f t="shared" si="24"/>
        <v>0</v>
      </c>
      <c r="AG81" s="132">
        <f t="shared" si="25"/>
        <v>0</v>
      </c>
      <c r="AH81" s="34"/>
      <c r="AI81" s="29" t="str">
        <f>IF(G54&gt;=(D81+E81+F81+G81+H81),"","error")</f>
        <v/>
      </c>
      <c r="AJ81" s="29" t="str">
        <f>IF(L54&gt;=(I81+J81+K81+L81+M81),"","error")</f>
        <v/>
      </c>
      <c r="AK81" s="29" t="str">
        <f>IF(Q54&gt;=(N81+O81+P81+Q81+R81),"","error")</f>
        <v/>
      </c>
      <c r="AL81" s="29" t="str">
        <f>IF(V54&gt;=(S81+T81+U81+V81+W81),"","error")</f>
        <v/>
      </c>
      <c r="AM81" s="29" t="str">
        <f>IF(AA54&gt;=(X81+Y81+AA81+Z81+AB81),"","error")</f>
        <v/>
      </c>
      <c r="AN81" s="29" t="str">
        <f>IF(AF54&gt;=(AC81+AD81+AE81+AF81+AG81),"","error")</f>
        <v/>
      </c>
      <c r="AO81" s="95"/>
      <c r="AP81" s="203"/>
      <c r="AQ81" s="34"/>
      <c r="AR81" s="34"/>
    </row>
    <row r="82" spans="2:44" ht="16.5" customHeight="1" thickBot="1">
      <c r="B82" s="123" t="s">
        <v>1760</v>
      </c>
      <c r="C82" s="201"/>
      <c r="D82" s="185"/>
      <c r="E82" s="186"/>
      <c r="F82" s="186"/>
      <c r="G82" s="186"/>
      <c r="H82" s="187"/>
      <c r="I82" s="185"/>
      <c r="J82" s="186"/>
      <c r="K82" s="186"/>
      <c r="L82" s="186"/>
      <c r="M82" s="187"/>
      <c r="N82" s="185"/>
      <c r="O82" s="186"/>
      <c r="P82" s="186"/>
      <c r="Q82" s="186"/>
      <c r="R82" s="187"/>
      <c r="S82" s="185"/>
      <c r="T82" s="186"/>
      <c r="U82" s="186"/>
      <c r="V82" s="186"/>
      <c r="W82" s="187"/>
      <c r="X82" s="185"/>
      <c r="Y82" s="186"/>
      <c r="Z82" s="186"/>
      <c r="AA82" s="186"/>
      <c r="AB82" s="187"/>
      <c r="AC82" s="126">
        <f t="shared" si="21"/>
        <v>0</v>
      </c>
      <c r="AD82" s="99">
        <f t="shared" si="22"/>
        <v>0</v>
      </c>
      <c r="AE82" s="99">
        <f t="shared" si="23"/>
        <v>0</v>
      </c>
      <c r="AF82" s="99">
        <f t="shared" si="24"/>
        <v>0</v>
      </c>
      <c r="AG82" s="104">
        <f t="shared" si="25"/>
        <v>0</v>
      </c>
      <c r="AH82" s="34"/>
      <c r="AI82" s="29" t="str">
        <f>IF(G54&gt;=(D82+E82+F82+G82+H82),"","error")</f>
        <v/>
      </c>
      <c r="AJ82" s="29" t="str">
        <f>IF(L54&gt;=(I82+J82+K82+L82+M82),"","error")</f>
        <v/>
      </c>
      <c r="AK82" s="29" t="str">
        <f>IF(Q54&gt;=(N82+O82+P82+Q82+R82),"","error")</f>
        <v/>
      </c>
      <c r="AL82" s="29" t="str">
        <f>IF(V54&gt;=(S82+T82+U82+V82+W82),"","error")</f>
        <v/>
      </c>
      <c r="AM82" s="29" t="str">
        <f>IF(AA54&gt;=(X82+Y82+AA82+Z82+AB82),"","error")</f>
        <v/>
      </c>
      <c r="AN82" s="29" t="str">
        <f>IF(AF54&gt;=(AC82+AD82+AE82+AF82+AG82),"","error")</f>
        <v/>
      </c>
      <c r="AO82" s="95"/>
      <c r="AP82" s="203"/>
      <c r="AQ82" s="34"/>
      <c r="AR82" s="34"/>
    </row>
    <row r="83" spans="2:44" ht="16.5" customHeight="1" thickBot="1">
      <c r="B83" s="117" t="s">
        <v>43</v>
      </c>
      <c r="C83" s="118"/>
      <c r="D83" s="119" t="s">
        <v>2967</v>
      </c>
      <c r="E83" s="91" t="s">
        <v>2968</v>
      </c>
      <c r="F83" s="91" t="s">
        <v>2969</v>
      </c>
      <c r="G83" s="91" t="s">
        <v>2970</v>
      </c>
      <c r="H83" s="120"/>
      <c r="I83" s="119" t="s">
        <v>2967</v>
      </c>
      <c r="J83" s="91" t="s">
        <v>2968</v>
      </c>
      <c r="K83" s="91" t="s">
        <v>2969</v>
      </c>
      <c r="L83" s="91" t="s">
        <v>2970</v>
      </c>
      <c r="M83" s="120"/>
      <c r="N83" s="119" t="s">
        <v>2967</v>
      </c>
      <c r="O83" s="91" t="s">
        <v>2968</v>
      </c>
      <c r="P83" s="91" t="s">
        <v>2969</v>
      </c>
      <c r="Q83" s="91" t="s">
        <v>2970</v>
      </c>
      <c r="R83" s="120"/>
      <c r="S83" s="119" t="s">
        <v>2967</v>
      </c>
      <c r="T83" s="91" t="s">
        <v>2968</v>
      </c>
      <c r="U83" s="91" t="s">
        <v>2969</v>
      </c>
      <c r="V83" s="91" t="s">
        <v>2970</v>
      </c>
      <c r="W83" s="120"/>
      <c r="X83" s="119" t="s">
        <v>2967</v>
      </c>
      <c r="Y83" s="91" t="s">
        <v>2968</v>
      </c>
      <c r="Z83" s="91" t="s">
        <v>2969</v>
      </c>
      <c r="AA83" s="91" t="s">
        <v>2970</v>
      </c>
      <c r="AB83" s="120"/>
      <c r="AC83" s="119" t="s">
        <v>2967</v>
      </c>
      <c r="AD83" s="91" t="s">
        <v>2968</v>
      </c>
      <c r="AE83" s="91" t="s">
        <v>2969</v>
      </c>
      <c r="AF83" s="91" t="s">
        <v>2970</v>
      </c>
      <c r="AG83" s="120"/>
      <c r="AH83" s="34"/>
      <c r="AI83" s="34" t="s">
        <v>32</v>
      </c>
      <c r="AJ83" s="34" t="s">
        <v>33</v>
      </c>
      <c r="AK83" s="34" t="s">
        <v>34</v>
      </c>
      <c r="AL83" s="34" t="s">
        <v>37</v>
      </c>
      <c r="AM83" s="34" t="s">
        <v>38</v>
      </c>
      <c r="AN83" s="34" t="s">
        <v>40</v>
      </c>
      <c r="AO83" s="34"/>
      <c r="AP83" s="203"/>
      <c r="AQ83" s="34"/>
      <c r="AR83" s="34"/>
    </row>
    <row r="84" spans="2:47" ht="16.5" customHeight="1">
      <c r="B84" s="191" t="s">
        <v>2981</v>
      </c>
      <c r="C84" s="143"/>
      <c r="D84" s="158"/>
      <c r="E84" s="159"/>
      <c r="F84" s="159"/>
      <c r="G84" s="159"/>
      <c r="H84" s="146"/>
      <c r="I84" s="158"/>
      <c r="J84" s="159"/>
      <c r="K84" s="159"/>
      <c r="L84" s="159"/>
      <c r="M84" s="146"/>
      <c r="N84" s="158"/>
      <c r="O84" s="159"/>
      <c r="P84" s="159"/>
      <c r="Q84" s="159"/>
      <c r="R84" s="146"/>
      <c r="S84" s="158"/>
      <c r="T84" s="159"/>
      <c r="U84" s="159"/>
      <c r="V84" s="159"/>
      <c r="W84" s="146"/>
      <c r="X84" s="158"/>
      <c r="Y84" s="159"/>
      <c r="Z84" s="159"/>
      <c r="AA84" s="159"/>
      <c r="AB84" s="152"/>
      <c r="AC84" s="100">
        <f>D84+I84+N84+S84+X84</f>
        <v>0</v>
      </c>
      <c r="AD84" s="121">
        <f aca="true" t="shared" si="32" ref="AD84:AD91">E84+J84+O84+T84+Y84</f>
        <v>0</v>
      </c>
      <c r="AE84" s="121">
        <f aca="true" t="shared" si="33" ref="AE84:AE91">F84+K84+P84+U84+Z84</f>
        <v>0</v>
      </c>
      <c r="AF84" s="121">
        <f aca="true" t="shared" si="34" ref="AF84:AF91">G84+L84+Q84+V84+AA84</f>
        <v>0</v>
      </c>
      <c r="AG84" s="149"/>
      <c r="AH84" s="34"/>
      <c r="AI84" s="29" t="str">
        <f>IF(G$54=(D84+E84+F84+G84),"","error")</f>
        <v/>
      </c>
      <c r="AJ84" s="29" t="str">
        <f>IF(L$54=(I84+J84+K84+L84),"","error")</f>
        <v/>
      </c>
      <c r="AK84" s="29" t="str">
        <f>IF(Q$54=(N84+O84+P84+Q84),"","error")</f>
        <v/>
      </c>
      <c r="AL84" s="29" t="str">
        <f>IF(V$54=(S84+T84+U84+V84),"","error")</f>
        <v/>
      </c>
      <c r="AM84" s="29" t="str">
        <f>IF(AA$54=(X84+Y84+AA84+Z84),"","error")</f>
        <v/>
      </c>
      <c r="AN84" s="29" t="str">
        <f>IF(AF$54=(AC84+AD84+AE84+AF84),"","error")</f>
        <v/>
      </c>
      <c r="AO84" s="95"/>
      <c r="AP84" s="203"/>
      <c r="AQ84" s="34"/>
      <c r="AR84" s="34"/>
      <c r="AS84" s="34"/>
      <c r="AT84" s="34"/>
      <c r="AU84" s="34"/>
    </row>
    <row r="85" spans="2:44" ht="16.5" customHeight="1">
      <c r="B85" s="96" t="s">
        <v>2982</v>
      </c>
      <c r="C85" s="144"/>
      <c r="D85" s="161"/>
      <c r="E85" s="162"/>
      <c r="F85" s="162"/>
      <c r="G85" s="162"/>
      <c r="H85" s="147"/>
      <c r="I85" s="161"/>
      <c r="J85" s="162"/>
      <c r="K85" s="162"/>
      <c r="L85" s="162"/>
      <c r="M85" s="147"/>
      <c r="N85" s="161"/>
      <c r="O85" s="162"/>
      <c r="P85" s="162"/>
      <c r="Q85" s="162"/>
      <c r="R85" s="147"/>
      <c r="S85" s="161"/>
      <c r="T85" s="162"/>
      <c r="U85" s="162"/>
      <c r="V85" s="162"/>
      <c r="W85" s="147"/>
      <c r="X85" s="161"/>
      <c r="Y85" s="162"/>
      <c r="Z85" s="162"/>
      <c r="AA85" s="162"/>
      <c r="AB85" s="153"/>
      <c r="AC85" s="92">
        <f aca="true" t="shared" si="35" ref="AC85:AC91">D85+I85+N85+S85+X85</f>
        <v>0</v>
      </c>
      <c r="AD85" s="94">
        <f t="shared" si="32"/>
        <v>0</v>
      </c>
      <c r="AE85" s="94">
        <f t="shared" si="33"/>
        <v>0</v>
      </c>
      <c r="AF85" s="94">
        <f t="shared" si="34"/>
        <v>0</v>
      </c>
      <c r="AG85" s="150"/>
      <c r="AH85" s="34"/>
      <c r="AI85" s="29" t="str">
        <f aca="true" t="shared" si="36" ref="AI85:AI91">IF(G$54=(D85+E85+F85+G85),"","error")</f>
        <v/>
      </c>
      <c r="AJ85" s="29" t="str">
        <f aca="true" t="shared" si="37" ref="AJ85:AJ91">IF(L$54=(I85+J85+K85+L85),"","error")</f>
        <v/>
      </c>
      <c r="AK85" s="29" t="str">
        <f aca="true" t="shared" si="38" ref="AK85:AK91">IF(Q$54=(N85+O85+P85+Q85),"","error")</f>
        <v/>
      </c>
      <c r="AL85" s="29" t="str">
        <f aca="true" t="shared" si="39" ref="AL85:AL91">IF(V$54=(S85+T85+U85+V85),"","error")</f>
        <v/>
      </c>
      <c r="AM85" s="29" t="str">
        <f aca="true" t="shared" si="40" ref="AM85:AM91">IF(AA$54=(X85+Y85+AA85+Z85),"","error")</f>
        <v/>
      </c>
      <c r="AN85" s="29" t="str">
        <f aca="true" t="shared" si="41" ref="AN85:AN90">IF(AF$54=(AC85+AD85+AE85+AF85),"","error")</f>
        <v/>
      </c>
      <c r="AO85" s="95"/>
      <c r="AP85" s="203"/>
      <c r="AQ85" s="34"/>
      <c r="AR85" s="34"/>
    </row>
    <row r="86" spans="2:44" ht="16.5" customHeight="1">
      <c r="B86" s="96" t="s">
        <v>2983</v>
      </c>
      <c r="C86" s="144"/>
      <c r="D86" s="161"/>
      <c r="E86" s="162"/>
      <c r="F86" s="162"/>
      <c r="G86" s="162"/>
      <c r="H86" s="147"/>
      <c r="I86" s="161"/>
      <c r="J86" s="162"/>
      <c r="K86" s="162"/>
      <c r="L86" s="162"/>
      <c r="M86" s="147"/>
      <c r="N86" s="161"/>
      <c r="O86" s="162"/>
      <c r="P86" s="162"/>
      <c r="Q86" s="162"/>
      <c r="R86" s="147"/>
      <c r="S86" s="161"/>
      <c r="T86" s="162"/>
      <c r="U86" s="162"/>
      <c r="V86" s="162"/>
      <c r="W86" s="147"/>
      <c r="X86" s="161"/>
      <c r="Y86" s="162"/>
      <c r="Z86" s="162"/>
      <c r="AA86" s="162"/>
      <c r="AB86" s="153"/>
      <c r="AC86" s="92">
        <f t="shared" si="35"/>
        <v>0</v>
      </c>
      <c r="AD86" s="94">
        <f t="shared" si="32"/>
        <v>0</v>
      </c>
      <c r="AE86" s="94">
        <f t="shared" si="33"/>
        <v>0</v>
      </c>
      <c r="AF86" s="94">
        <f t="shared" si="34"/>
        <v>0</v>
      </c>
      <c r="AG86" s="150"/>
      <c r="AH86" s="34"/>
      <c r="AI86" s="29" t="str">
        <f t="shared" si="36"/>
        <v/>
      </c>
      <c r="AJ86" s="29" t="str">
        <f t="shared" si="37"/>
        <v/>
      </c>
      <c r="AK86" s="29" t="str">
        <f t="shared" si="38"/>
        <v/>
      </c>
      <c r="AL86" s="29" t="str">
        <f t="shared" si="39"/>
        <v/>
      </c>
      <c r="AM86" s="29" t="str">
        <f t="shared" si="40"/>
        <v/>
      </c>
      <c r="AN86" s="29" t="str">
        <f t="shared" si="41"/>
        <v/>
      </c>
      <c r="AO86" s="95"/>
      <c r="AP86" s="203"/>
      <c r="AQ86" s="34"/>
      <c r="AR86" s="34"/>
    </row>
    <row r="87" spans="2:44" ht="16.5" customHeight="1">
      <c r="B87" s="96" t="s">
        <v>44</v>
      </c>
      <c r="C87" s="144"/>
      <c r="D87" s="161"/>
      <c r="E87" s="162"/>
      <c r="F87" s="162"/>
      <c r="G87" s="162"/>
      <c r="H87" s="147"/>
      <c r="I87" s="161"/>
      <c r="J87" s="162"/>
      <c r="K87" s="162"/>
      <c r="L87" s="162"/>
      <c r="M87" s="147"/>
      <c r="N87" s="161"/>
      <c r="O87" s="162"/>
      <c r="P87" s="162"/>
      <c r="Q87" s="162"/>
      <c r="R87" s="147"/>
      <c r="S87" s="161"/>
      <c r="T87" s="162"/>
      <c r="U87" s="162"/>
      <c r="V87" s="162"/>
      <c r="W87" s="147"/>
      <c r="X87" s="161"/>
      <c r="Y87" s="162"/>
      <c r="Z87" s="162"/>
      <c r="AA87" s="162"/>
      <c r="AB87" s="153"/>
      <c r="AC87" s="92">
        <f t="shared" si="35"/>
        <v>0</v>
      </c>
      <c r="AD87" s="94">
        <f t="shared" si="32"/>
        <v>0</v>
      </c>
      <c r="AE87" s="94">
        <f t="shared" si="33"/>
        <v>0</v>
      </c>
      <c r="AF87" s="94">
        <f t="shared" si="34"/>
        <v>0</v>
      </c>
      <c r="AG87" s="150"/>
      <c r="AH87" s="34"/>
      <c r="AI87" s="29" t="str">
        <f t="shared" si="36"/>
        <v/>
      </c>
      <c r="AJ87" s="29" t="str">
        <f t="shared" si="37"/>
        <v/>
      </c>
      <c r="AK87" s="29" t="str">
        <f t="shared" si="38"/>
        <v/>
      </c>
      <c r="AL87" s="29" t="str">
        <f t="shared" si="39"/>
        <v/>
      </c>
      <c r="AM87" s="29" t="str">
        <f t="shared" si="40"/>
        <v/>
      </c>
      <c r="AN87" s="29" t="str">
        <f t="shared" si="41"/>
        <v/>
      </c>
      <c r="AO87" s="95"/>
      <c r="AP87" s="203"/>
      <c r="AQ87" s="34"/>
      <c r="AR87" s="34"/>
    </row>
    <row r="88" spans="2:44" ht="16.5" customHeight="1">
      <c r="B88" s="96" t="s">
        <v>2984</v>
      </c>
      <c r="C88" s="144"/>
      <c r="D88" s="161"/>
      <c r="E88" s="162"/>
      <c r="F88" s="162"/>
      <c r="G88" s="162"/>
      <c r="H88" s="147"/>
      <c r="I88" s="161"/>
      <c r="J88" s="162"/>
      <c r="K88" s="162"/>
      <c r="L88" s="162"/>
      <c r="M88" s="147"/>
      <c r="N88" s="161"/>
      <c r="O88" s="162"/>
      <c r="P88" s="162"/>
      <c r="Q88" s="162"/>
      <c r="R88" s="147"/>
      <c r="S88" s="161"/>
      <c r="T88" s="162"/>
      <c r="U88" s="162"/>
      <c r="V88" s="162"/>
      <c r="W88" s="147"/>
      <c r="X88" s="161"/>
      <c r="Y88" s="162"/>
      <c r="Z88" s="162"/>
      <c r="AA88" s="162"/>
      <c r="AB88" s="153"/>
      <c r="AC88" s="92">
        <f t="shared" si="35"/>
        <v>0</v>
      </c>
      <c r="AD88" s="94">
        <f t="shared" si="32"/>
        <v>0</v>
      </c>
      <c r="AE88" s="94">
        <f t="shared" si="33"/>
        <v>0</v>
      </c>
      <c r="AF88" s="94">
        <f t="shared" si="34"/>
        <v>0</v>
      </c>
      <c r="AG88" s="150"/>
      <c r="AH88" s="34"/>
      <c r="AI88" s="29" t="str">
        <f t="shared" si="36"/>
        <v/>
      </c>
      <c r="AJ88" s="29" t="str">
        <f t="shared" si="37"/>
        <v/>
      </c>
      <c r="AK88" s="29" t="str">
        <f t="shared" si="38"/>
        <v/>
      </c>
      <c r="AL88" s="29" t="str">
        <f t="shared" si="39"/>
        <v/>
      </c>
      <c r="AM88" s="29" t="str">
        <f t="shared" si="40"/>
        <v/>
      </c>
      <c r="AN88" s="29" t="str">
        <f t="shared" si="41"/>
        <v/>
      </c>
      <c r="AO88" s="95"/>
      <c r="AP88" s="203"/>
      <c r="AQ88" s="34"/>
      <c r="AR88" s="34"/>
    </row>
    <row r="89" spans="2:44" ht="16.5" customHeight="1">
      <c r="B89" s="96" t="s">
        <v>2985</v>
      </c>
      <c r="C89" s="144"/>
      <c r="D89" s="161"/>
      <c r="E89" s="162"/>
      <c r="F89" s="162"/>
      <c r="G89" s="162"/>
      <c r="H89" s="147"/>
      <c r="I89" s="161"/>
      <c r="J89" s="162"/>
      <c r="K89" s="162"/>
      <c r="L89" s="162"/>
      <c r="M89" s="147"/>
      <c r="N89" s="161"/>
      <c r="O89" s="162"/>
      <c r="P89" s="162"/>
      <c r="Q89" s="162"/>
      <c r="R89" s="147"/>
      <c r="S89" s="161"/>
      <c r="T89" s="162"/>
      <c r="U89" s="162"/>
      <c r="V89" s="162"/>
      <c r="W89" s="147"/>
      <c r="X89" s="161"/>
      <c r="Y89" s="162"/>
      <c r="Z89" s="162"/>
      <c r="AA89" s="162"/>
      <c r="AB89" s="153"/>
      <c r="AC89" s="92">
        <f t="shared" si="35"/>
        <v>0</v>
      </c>
      <c r="AD89" s="94">
        <f t="shared" si="32"/>
        <v>0</v>
      </c>
      <c r="AE89" s="94">
        <f t="shared" si="33"/>
        <v>0</v>
      </c>
      <c r="AF89" s="94">
        <f t="shared" si="34"/>
        <v>0</v>
      </c>
      <c r="AG89" s="150"/>
      <c r="AH89" s="34"/>
      <c r="AI89" s="29" t="str">
        <f t="shared" si="36"/>
        <v/>
      </c>
      <c r="AJ89" s="29" t="str">
        <f t="shared" si="37"/>
        <v/>
      </c>
      <c r="AK89" s="29" t="str">
        <f t="shared" si="38"/>
        <v/>
      </c>
      <c r="AL89" s="29" t="str">
        <f t="shared" si="39"/>
        <v/>
      </c>
      <c r="AM89" s="29" t="str">
        <f t="shared" si="40"/>
        <v/>
      </c>
      <c r="AN89" s="29" t="str">
        <f t="shared" si="41"/>
        <v/>
      </c>
      <c r="AO89" s="95"/>
      <c r="AP89" s="203"/>
      <c r="AQ89" s="34"/>
      <c r="AR89" s="34"/>
    </row>
    <row r="90" spans="2:44" ht="16.5" customHeight="1">
      <c r="B90" s="96" t="s">
        <v>2986</v>
      </c>
      <c r="C90" s="144"/>
      <c r="D90" s="161"/>
      <c r="E90" s="162"/>
      <c r="F90" s="162"/>
      <c r="G90" s="162"/>
      <c r="H90" s="147"/>
      <c r="I90" s="161"/>
      <c r="J90" s="162"/>
      <c r="K90" s="162"/>
      <c r="L90" s="162"/>
      <c r="M90" s="147"/>
      <c r="N90" s="161"/>
      <c r="O90" s="162"/>
      <c r="P90" s="162"/>
      <c r="Q90" s="162"/>
      <c r="R90" s="147"/>
      <c r="S90" s="161"/>
      <c r="T90" s="162"/>
      <c r="U90" s="162"/>
      <c r="V90" s="162"/>
      <c r="W90" s="147"/>
      <c r="X90" s="161"/>
      <c r="Y90" s="162"/>
      <c r="Z90" s="162"/>
      <c r="AA90" s="162"/>
      <c r="AB90" s="153"/>
      <c r="AC90" s="92">
        <f t="shared" si="35"/>
        <v>0</v>
      </c>
      <c r="AD90" s="94">
        <f t="shared" si="32"/>
        <v>0</v>
      </c>
      <c r="AE90" s="94">
        <f t="shared" si="33"/>
        <v>0</v>
      </c>
      <c r="AF90" s="94">
        <f t="shared" si="34"/>
        <v>0</v>
      </c>
      <c r="AG90" s="150"/>
      <c r="AH90" s="34"/>
      <c r="AI90" s="29" t="str">
        <f t="shared" si="36"/>
        <v/>
      </c>
      <c r="AJ90" s="29" t="str">
        <f t="shared" si="37"/>
        <v/>
      </c>
      <c r="AK90" s="29" t="str">
        <f t="shared" si="38"/>
        <v/>
      </c>
      <c r="AL90" s="29" t="str">
        <f t="shared" si="39"/>
        <v/>
      </c>
      <c r="AM90" s="29" t="str">
        <f t="shared" si="40"/>
        <v/>
      </c>
      <c r="AN90" s="29" t="str">
        <f t="shared" si="41"/>
        <v/>
      </c>
      <c r="AO90" s="95"/>
      <c r="AP90" s="203"/>
      <c r="AQ90" s="34"/>
      <c r="AR90" s="34"/>
    </row>
    <row r="91" spans="2:44" ht="16.5" customHeight="1" thickBot="1">
      <c r="B91" s="103" t="s">
        <v>2987</v>
      </c>
      <c r="C91" s="145"/>
      <c r="D91" s="185"/>
      <c r="E91" s="186"/>
      <c r="F91" s="186"/>
      <c r="G91" s="186"/>
      <c r="H91" s="148"/>
      <c r="I91" s="185"/>
      <c r="J91" s="186"/>
      <c r="K91" s="186"/>
      <c r="L91" s="186"/>
      <c r="M91" s="148"/>
      <c r="N91" s="185"/>
      <c r="O91" s="186"/>
      <c r="P91" s="186"/>
      <c r="Q91" s="186"/>
      <c r="R91" s="148"/>
      <c r="S91" s="185"/>
      <c r="T91" s="186"/>
      <c r="U91" s="186"/>
      <c r="V91" s="186"/>
      <c r="W91" s="148"/>
      <c r="X91" s="185"/>
      <c r="Y91" s="186"/>
      <c r="Z91" s="186"/>
      <c r="AA91" s="186"/>
      <c r="AB91" s="154"/>
      <c r="AC91" s="98">
        <f t="shared" si="35"/>
        <v>0</v>
      </c>
      <c r="AD91" s="99">
        <f t="shared" si="32"/>
        <v>0</v>
      </c>
      <c r="AE91" s="99">
        <f t="shared" si="33"/>
        <v>0</v>
      </c>
      <c r="AF91" s="99">
        <f t="shared" si="34"/>
        <v>0</v>
      </c>
      <c r="AG91" s="151"/>
      <c r="AH91" s="34"/>
      <c r="AI91" s="29" t="str">
        <f t="shared" si="36"/>
        <v/>
      </c>
      <c r="AJ91" s="29" t="str">
        <f t="shared" si="37"/>
        <v/>
      </c>
      <c r="AK91" s="29" t="str">
        <f t="shared" si="38"/>
        <v/>
      </c>
      <c r="AL91" s="29" t="str">
        <f t="shared" si="39"/>
        <v/>
      </c>
      <c r="AM91" s="29" t="str">
        <f t="shared" si="40"/>
        <v/>
      </c>
      <c r="AN91" s="29" t="str">
        <f>IF(AF$54=(AC91+AD91+AE91+AF91),"","error")</f>
        <v/>
      </c>
      <c r="AO91" s="95"/>
      <c r="AP91" s="203"/>
      <c r="AQ91" s="34"/>
      <c r="AR91" s="34"/>
    </row>
    <row r="92" spans="24:44" ht="16.5" customHeight="1" thickBot="1"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</row>
    <row r="93" spans="2:44" ht="16.5" customHeight="1" thickBot="1">
      <c r="B93" s="65" t="s">
        <v>2975</v>
      </c>
      <c r="C93" s="66"/>
      <c r="D93" s="67"/>
      <c r="E93" s="68" t="s">
        <v>15</v>
      </c>
      <c r="F93" s="68"/>
      <c r="G93" s="68"/>
      <c r="H93" s="69"/>
      <c r="I93" s="67"/>
      <c r="J93" s="68" t="s">
        <v>16</v>
      </c>
      <c r="K93" s="68"/>
      <c r="L93" s="68"/>
      <c r="M93" s="69"/>
      <c r="N93" s="67"/>
      <c r="O93" s="68" t="s">
        <v>17</v>
      </c>
      <c r="P93" s="68"/>
      <c r="Q93" s="68"/>
      <c r="R93" s="69"/>
      <c r="S93" s="67"/>
      <c r="T93" s="68" t="s">
        <v>35</v>
      </c>
      <c r="U93" s="68"/>
      <c r="V93" s="68"/>
      <c r="W93" s="69"/>
      <c r="X93" s="67"/>
      <c r="Y93" s="68" t="s">
        <v>36</v>
      </c>
      <c r="Z93" s="68"/>
      <c r="AA93" s="68"/>
      <c r="AB93" s="69"/>
      <c r="AC93" s="67"/>
      <c r="AD93" s="70" t="s">
        <v>18</v>
      </c>
      <c r="AE93" s="68"/>
      <c r="AF93" s="71"/>
      <c r="AG93" s="69"/>
      <c r="AH93" s="34"/>
      <c r="AI93" s="5"/>
      <c r="AJ93" s="5"/>
      <c r="AK93" s="5"/>
      <c r="AL93" s="5"/>
      <c r="AM93" s="5"/>
      <c r="AN93" s="5"/>
      <c r="AO93" s="5"/>
      <c r="AP93" s="5"/>
      <c r="AQ93" s="34"/>
      <c r="AR93" s="34"/>
    </row>
    <row r="94" spans="2:44" ht="16.5" customHeight="1">
      <c r="B94" s="72"/>
      <c r="C94" s="73"/>
      <c r="D94" s="74" t="s">
        <v>39</v>
      </c>
      <c r="G94" s="155"/>
      <c r="H94" s="75"/>
      <c r="I94" s="74" t="s">
        <v>39</v>
      </c>
      <c r="L94" s="155"/>
      <c r="M94" s="75"/>
      <c r="N94" s="74" t="s">
        <v>39</v>
      </c>
      <c r="Q94" s="155"/>
      <c r="R94" s="75"/>
      <c r="S94" s="74" t="s">
        <v>39</v>
      </c>
      <c r="V94" s="155"/>
      <c r="W94" s="75"/>
      <c r="X94" s="74" t="s">
        <v>39</v>
      </c>
      <c r="Y94" s="32"/>
      <c r="Z94" s="32"/>
      <c r="AA94" s="155"/>
      <c r="AB94" s="75"/>
      <c r="AC94" s="76" t="s">
        <v>39</v>
      </c>
      <c r="AD94" s="77"/>
      <c r="AE94" s="77"/>
      <c r="AF94" s="78">
        <f aca="true" t="shared" si="42" ref="AF94:AF97">+G94+L94+Q94+V94+AA94</f>
        <v>0</v>
      </c>
      <c r="AG94" s="79"/>
      <c r="AH94" s="34"/>
      <c r="AI94" s="5"/>
      <c r="AJ94" s="5"/>
      <c r="AK94" s="5"/>
      <c r="AL94" s="5"/>
      <c r="AM94" s="5"/>
      <c r="AN94" s="5"/>
      <c r="AO94" s="5"/>
      <c r="AP94" s="5"/>
      <c r="AQ94" s="34"/>
      <c r="AR94" s="34"/>
    </row>
    <row r="95" spans="2:44" ht="16.5" customHeight="1">
      <c r="B95" s="80"/>
      <c r="C95" s="81"/>
      <c r="D95" s="74" t="s">
        <v>14</v>
      </c>
      <c r="G95" s="82">
        <f>IF(SUM(G96:G99)&gt;(G94-G100),"error",G94-G100)</f>
        <v>0</v>
      </c>
      <c r="H95" s="75"/>
      <c r="I95" s="74" t="s">
        <v>14</v>
      </c>
      <c r="L95" s="82">
        <f>IF(SUM(L96:L99)&gt;(L94-L100),"error",L94-L100)</f>
        <v>0</v>
      </c>
      <c r="M95" s="75"/>
      <c r="N95" s="74" t="s">
        <v>14</v>
      </c>
      <c r="Q95" s="82">
        <f>IF(SUM(Q96:Q99)&gt;(Q94-Q100),"error",Q94-Q100)</f>
        <v>0</v>
      </c>
      <c r="R95" s="75"/>
      <c r="S95" s="74" t="s">
        <v>14</v>
      </c>
      <c r="V95" s="82">
        <f>IF(SUM(V96:V99)&gt;(V94-V100),"error",V94-V100)</f>
        <v>0</v>
      </c>
      <c r="W95" s="75"/>
      <c r="X95" s="74" t="s">
        <v>14</v>
      </c>
      <c r="Y95" s="32"/>
      <c r="Z95" s="32"/>
      <c r="AA95" s="82">
        <f>IF(SUM(AA96:AA99)&gt;(AA94-AA100),"error",AA94-AA100)</f>
        <v>0</v>
      </c>
      <c r="AB95" s="75"/>
      <c r="AC95" s="76" t="s">
        <v>14</v>
      </c>
      <c r="AD95" s="77"/>
      <c r="AE95" s="77"/>
      <c r="AF95" s="82">
        <f t="shared" si="42"/>
        <v>0</v>
      </c>
      <c r="AG95" s="79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</row>
    <row r="96" spans="2:44" ht="16.5" customHeight="1">
      <c r="B96" s="80"/>
      <c r="C96" s="81"/>
      <c r="D96" s="83" t="s">
        <v>66</v>
      </c>
      <c r="G96" s="156"/>
      <c r="H96" s="75"/>
      <c r="I96" s="83" t="s">
        <v>66</v>
      </c>
      <c r="L96" s="156"/>
      <c r="M96" s="75"/>
      <c r="N96" s="83" t="s">
        <v>66</v>
      </c>
      <c r="Q96" s="156"/>
      <c r="R96" s="75"/>
      <c r="S96" s="83" t="s">
        <v>66</v>
      </c>
      <c r="V96" s="156"/>
      <c r="W96" s="75"/>
      <c r="X96" s="83" t="s">
        <v>66</v>
      </c>
      <c r="Y96" s="32"/>
      <c r="Z96" s="32"/>
      <c r="AA96" s="156"/>
      <c r="AB96" s="75"/>
      <c r="AC96" s="84" t="s">
        <v>41</v>
      </c>
      <c r="AD96" s="77"/>
      <c r="AE96" s="77"/>
      <c r="AF96" s="82">
        <f t="shared" si="42"/>
        <v>0</v>
      </c>
      <c r="AG96" s="79"/>
      <c r="AH96" s="34"/>
      <c r="AI96" s="85"/>
      <c r="AJ96" s="34"/>
      <c r="AK96" s="34"/>
      <c r="AL96" s="34"/>
      <c r="AM96" s="34"/>
      <c r="AN96" s="34"/>
      <c r="AO96" s="34"/>
      <c r="AP96" s="34"/>
      <c r="AQ96" s="34"/>
      <c r="AR96" s="34"/>
    </row>
    <row r="97" spans="2:44" ht="16.5" customHeight="1">
      <c r="B97" s="80"/>
      <c r="C97" s="81"/>
      <c r="D97" s="83" t="s">
        <v>65</v>
      </c>
      <c r="G97" s="156"/>
      <c r="H97" s="75"/>
      <c r="I97" s="83" t="s">
        <v>65</v>
      </c>
      <c r="L97" s="156"/>
      <c r="M97" s="75"/>
      <c r="N97" s="83" t="s">
        <v>65</v>
      </c>
      <c r="Q97" s="156"/>
      <c r="R97" s="75"/>
      <c r="S97" s="83" t="s">
        <v>65</v>
      </c>
      <c r="V97" s="156"/>
      <c r="W97" s="75"/>
      <c r="X97" s="83" t="s">
        <v>65</v>
      </c>
      <c r="Y97" s="32"/>
      <c r="Z97" s="32"/>
      <c r="AA97" s="156"/>
      <c r="AB97" s="75"/>
      <c r="AC97" s="84" t="s">
        <v>65</v>
      </c>
      <c r="AD97" s="77"/>
      <c r="AE97" s="77"/>
      <c r="AF97" s="82">
        <f t="shared" si="42"/>
        <v>0</v>
      </c>
      <c r="AG97" s="79"/>
      <c r="AH97" s="34"/>
      <c r="AI97" s="85"/>
      <c r="AJ97" s="34"/>
      <c r="AK97" s="34"/>
      <c r="AL97" s="34"/>
      <c r="AM97" s="34"/>
      <c r="AN97" s="34"/>
      <c r="AO97" s="34"/>
      <c r="AP97" s="34"/>
      <c r="AQ97" s="34"/>
      <c r="AR97" s="34"/>
    </row>
    <row r="98" spans="2:44" ht="16.5" customHeight="1">
      <c r="B98" s="80"/>
      <c r="C98" s="81"/>
      <c r="D98" s="83" t="s">
        <v>60</v>
      </c>
      <c r="G98" s="156"/>
      <c r="H98" s="75"/>
      <c r="I98" s="83" t="s">
        <v>60</v>
      </c>
      <c r="L98" s="156"/>
      <c r="M98" s="75"/>
      <c r="N98" s="83" t="s">
        <v>60</v>
      </c>
      <c r="Q98" s="156"/>
      <c r="R98" s="75"/>
      <c r="S98" s="83" t="s">
        <v>60</v>
      </c>
      <c r="V98" s="156"/>
      <c r="W98" s="75"/>
      <c r="X98" s="83" t="s">
        <v>60</v>
      </c>
      <c r="Y98" s="32"/>
      <c r="Z98" s="32"/>
      <c r="AA98" s="156"/>
      <c r="AB98" s="75"/>
      <c r="AC98" s="84" t="s">
        <v>60</v>
      </c>
      <c r="AD98" s="77"/>
      <c r="AE98" s="77"/>
      <c r="AF98" s="82">
        <f>+G98+L98+Q98+V98+AA98</f>
        <v>0</v>
      </c>
      <c r="AG98" s="79"/>
      <c r="AH98" s="34"/>
      <c r="AI98" s="85"/>
      <c r="AJ98" s="34"/>
      <c r="AK98" s="34"/>
      <c r="AL98" s="34"/>
      <c r="AM98" s="34"/>
      <c r="AN98" s="34"/>
      <c r="AO98" s="34"/>
      <c r="AP98" s="34"/>
      <c r="AQ98" s="34"/>
      <c r="AR98" s="34"/>
    </row>
    <row r="99" spans="2:44" ht="16.5" customHeight="1">
      <c r="B99" s="80"/>
      <c r="C99" s="81"/>
      <c r="D99" s="83" t="s">
        <v>64</v>
      </c>
      <c r="G99" s="156"/>
      <c r="H99" s="75"/>
      <c r="I99" s="83" t="s">
        <v>64</v>
      </c>
      <c r="L99" s="156"/>
      <c r="M99" s="75"/>
      <c r="N99" s="83" t="s">
        <v>64</v>
      </c>
      <c r="Q99" s="156"/>
      <c r="R99" s="75"/>
      <c r="S99" s="83" t="s">
        <v>64</v>
      </c>
      <c r="V99" s="156"/>
      <c r="W99" s="75"/>
      <c r="X99" s="83" t="s">
        <v>64</v>
      </c>
      <c r="Y99" s="32"/>
      <c r="Z99" s="32"/>
      <c r="AA99" s="156"/>
      <c r="AB99" s="75"/>
      <c r="AC99" s="84" t="s">
        <v>64</v>
      </c>
      <c r="AD99" s="77"/>
      <c r="AE99" s="77"/>
      <c r="AF99" s="82">
        <f aca="true" t="shared" si="43" ref="AF99:AF100">+G99+L99+Q99+V99+AA99</f>
        <v>0</v>
      </c>
      <c r="AG99" s="79"/>
      <c r="AH99" s="34"/>
      <c r="AI99" s="85"/>
      <c r="AJ99" s="34"/>
      <c r="AK99" s="34"/>
      <c r="AL99" s="34"/>
      <c r="AM99" s="34"/>
      <c r="AN99" s="34"/>
      <c r="AO99" s="34"/>
      <c r="AP99" s="34"/>
      <c r="AQ99" s="34"/>
      <c r="AR99" s="34"/>
    </row>
    <row r="100" spans="2:44" ht="16.5" customHeight="1" thickBot="1">
      <c r="B100" s="86" t="s">
        <v>1</v>
      </c>
      <c r="C100" s="81"/>
      <c r="D100" s="74" t="s">
        <v>0</v>
      </c>
      <c r="G100" s="157"/>
      <c r="H100" s="75"/>
      <c r="I100" s="74" t="s">
        <v>0</v>
      </c>
      <c r="L100" s="157"/>
      <c r="M100" s="75"/>
      <c r="N100" s="74" t="s">
        <v>0</v>
      </c>
      <c r="Q100" s="157"/>
      <c r="R100" s="75"/>
      <c r="S100" s="74" t="s">
        <v>0</v>
      </c>
      <c r="V100" s="157"/>
      <c r="W100" s="75"/>
      <c r="X100" s="74" t="s">
        <v>0</v>
      </c>
      <c r="Y100" s="32"/>
      <c r="Z100" s="32"/>
      <c r="AA100" s="157"/>
      <c r="AB100" s="75"/>
      <c r="AC100" s="76" t="s">
        <v>0</v>
      </c>
      <c r="AD100" s="77"/>
      <c r="AE100" s="77"/>
      <c r="AF100" s="82">
        <f t="shared" si="43"/>
        <v>0</v>
      </c>
      <c r="AG100" s="79"/>
      <c r="AH100" s="34"/>
      <c r="AO100" s="34"/>
      <c r="AP100" s="34"/>
      <c r="AQ100" s="34"/>
      <c r="AR100" s="34"/>
    </row>
    <row r="101" spans="2:44" ht="16.5" customHeight="1" thickBot="1">
      <c r="B101" s="115"/>
      <c r="C101" s="116"/>
      <c r="D101" s="88" t="s">
        <v>23</v>
      </c>
      <c r="E101" s="89" t="s">
        <v>3</v>
      </c>
      <c r="F101" s="89" t="s">
        <v>4</v>
      </c>
      <c r="G101" s="89" t="s">
        <v>5</v>
      </c>
      <c r="H101" s="90" t="s">
        <v>6</v>
      </c>
      <c r="I101" s="88" t="s">
        <v>23</v>
      </c>
      <c r="J101" s="89" t="s">
        <v>3</v>
      </c>
      <c r="K101" s="89" t="s">
        <v>4</v>
      </c>
      <c r="L101" s="89" t="s">
        <v>5</v>
      </c>
      <c r="M101" s="90" t="s">
        <v>6</v>
      </c>
      <c r="N101" s="88" t="s">
        <v>23</v>
      </c>
      <c r="O101" s="89" t="s">
        <v>3</v>
      </c>
      <c r="P101" s="89" t="s">
        <v>4</v>
      </c>
      <c r="Q101" s="89" t="s">
        <v>5</v>
      </c>
      <c r="R101" s="90" t="s">
        <v>6</v>
      </c>
      <c r="S101" s="88" t="s">
        <v>23</v>
      </c>
      <c r="T101" s="89" t="s">
        <v>3</v>
      </c>
      <c r="U101" s="89" t="s">
        <v>4</v>
      </c>
      <c r="V101" s="89" t="s">
        <v>5</v>
      </c>
      <c r="W101" s="90" t="s">
        <v>6</v>
      </c>
      <c r="X101" s="88" t="s">
        <v>23</v>
      </c>
      <c r="Y101" s="89" t="s">
        <v>3</v>
      </c>
      <c r="Z101" s="89" t="s">
        <v>4</v>
      </c>
      <c r="AA101" s="89" t="s">
        <v>5</v>
      </c>
      <c r="AB101" s="90" t="s">
        <v>6</v>
      </c>
      <c r="AC101" s="88" t="s">
        <v>23</v>
      </c>
      <c r="AD101" s="89" t="s">
        <v>3</v>
      </c>
      <c r="AE101" s="89" t="s">
        <v>4</v>
      </c>
      <c r="AF101" s="91" t="s">
        <v>5</v>
      </c>
      <c r="AG101" s="90" t="s">
        <v>6</v>
      </c>
      <c r="AH101" s="34"/>
      <c r="AI101" s="34" t="s">
        <v>32</v>
      </c>
      <c r="AJ101" s="34" t="s">
        <v>33</v>
      </c>
      <c r="AK101" s="34" t="s">
        <v>34</v>
      </c>
      <c r="AL101" s="34" t="s">
        <v>37</v>
      </c>
      <c r="AM101" s="34" t="s">
        <v>38</v>
      </c>
      <c r="AN101" s="34" t="s">
        <v>40</v>
      </c>
      <c r="AO101" s="34"/>
      <c r="AP101" s="34"/>
      <c r="AQ101" s="34"/>
      <c r="AR101" s="34"/>
    </row>
    <row r="102" spans="2:44" ht="16.5" customHeight="1">
      <c r="B102" s="190" t="s">
        <v>45</v>
      </c>
      <c r="C102" s="197"/>
      <c r="D102" s="158"/>
      <c r="E102" s="159"/>
      <c r="F102" s="159"/>
      <c r="G102" s="159"/>
      <c r="H102" s="160"/>
      <c r="I102" s="158"/>
      <c r="J102" s="159"/>
      <c r="K102" s="159"/>
      <c r="L102" s="159"/>
      <c r="M102" s="160"/>
      <c r="N102" s="158"/>
      <c r="O102" s="159"/>
      <c r="P102" s="159"/>
      <c r="Q102" s="159"/>
      <c r="R102" s="160"/>
      <c r="S102" s="158"/>
      <c r="T102" s="159"/>
      <c r="U102" s="159"/>
      <c r="V102" s="159"/>
      <c r="W102" s="160"/>
      <c r="X102" s="158"/>
      <c r="Y102" s="159"/>
      <c r="Z102" s="159"/>
      <c r="AA102" s="159"/>
      <c r="AB102" s="160"/>
      <c r="AC102" s="124">
        <f>D102+I102+N102+S102+X102</f>
        <v>0</v>
      </c>
      <c r="AD102" s="121">
        <f>E102+J102+O102+T102+Y102</f>
        <v>0</v>
      </c>
      <c r="AE102" s="121">
        <f>F102+K102+P102+U102+Z102</f>
        <v>0</v>
      </c>
      <c r="AF102" s="121">
        <f>G102+L102+Q102+V102+AA102</f>
        <v>0</v>
      </c>
      <c r="AG102" s="101">
        <f>H102+M102+R102+W102+AB102</f>
        <v>0</v>
      </c>
      <c r="AH102" s="34"/>
      <c r="AI102" s="29" t="str">
        <f>IF(G$94=(D102+E102+F102+G102+H102),"","error")</f>
        <v/>
      </c>
      <c r="AJ102" s="29" t="str">
        <f>IF(L$94=(I102+J102+K102+L102+M102),"","error")</f>
        <v/>
      </c>
      <c r="AK102" s="29" t="str">
        <f>IF(Q$94=(N102+O102+P102+Q102+R102),"","error")</f>
        <v/>
      </c>
      <c r="AL102" s="29" t="str">
        <f>IF(V$94=(S102+T102+U102+V102+W102),"","error")</f>
        <v/>
      </c>
      <c r="AM102" s="29" t="str">
        <f>IF(AA$94=(X102+Y102+AA102+Z102+AB102),"","error")</f>
        <v/>
      </c>
      <c r="AN102" s="29" t="str">
        <f>IF(AF$94=(AC102+AD102+AE102+AF102+AG102),"","error")</f>
        <v/>
      </c>
      <c r="AO102" s="95"/>
      <c r="AP102" s="203" t="s">
        <v>42</v>
      </c>
      <c r="AQ102" s="34"/>
      <c r="AR102" s="34"/>
    </row>
    <row r="103" spans="2:44" ht="16.5" customHeight="1">
      <c r="B103" s="122" t="s">
        <v>46</v>
      </c>
      <c r="C103" s="198"/>
      <c r="D103" s="161"/>
      <c r="E103" s="162"/>
      <c r="F103" s="162"/>
      <c r="G103" s="162"/>
      <c r="H103" s="163"/>
      <c r="I103" s="161"/>
      <c r="J103" s="162"/>
      <c r="K103" s="162"/>
      <c r="L103" s="162"/>
      <c r="M103" s="163"/>
      <c r="N103" s="161"/>
      <c r="O103" s="162"/>
      <c r="P103" s="162"/>
      <c r="Q103" s="162"/>
      <c r="R103" s="163"/>
      <c r="S103" s="161"/>
      <c r="T103" s="162"/>
      <c r="U103" s="162"/>
      <c r="V103" s="162"/>
      <c r="W103" s="163"/>
      <c r="X103" s="161"/>
      <c r="Y103" s="162"/>
      <c r="Z103" s="162"/>
      <c r="AA103" s="162"/>
      <c r="AB103" s="163"/>
      <c r="AC103" s="125">
        <f aca="true" t="shared" si="44" ref="AC103:AC122">D103+I103+N103+S103+X103</f>
        <v>0</v>
      </c>
      <c r="AD103" s="94">
        <f aca="true" t="shared" si="45" ref="AD103:AD122">E103+J103+O103+T103+Y103</f>
        <v>0</v>
      </c>
      <c r="AE103" s="94">
        <f aca="true" t="shared" si="46" ref="AE103:AE122">F103+K103+P103+U103+Z103</f>
        <v>0</v>
      </c>
      <c r="AF103" s="94">
        <f aca="true" t="shared" si="47" ref="AF103:AF122">G103+L103+Q103+V103+AA103</f>
        <v>0</v>
      </c>
      <c r="AG103" s="102">
        <f aca="true" t="shared" si="48" ref="AG103:AG122">H103+M103+R103+W103+AB103</f>
        <v>0</v>
      </c>
      <c r="AH103" s="34"/>
      <c r="AI103" s="29" t="str">
        <f aca="true" t="shared" si="49" ref="AI103:AI109">IF(G$94=(D103+E103+F103+G103+H103),"","error")</f>
        <v/>
      </c>
      <c r="AJ103" s="29" t="str">
        <f aca="true" t="shared" si="50" ref="AJ103:AJ109">IF(L$94=(I103+J103+K103+L103+M103),"","error")</f>
        <v/>
      </c>
      <c r="AK103" s="29" t="str">
        <f aca="true" t="shared" si="51" ref="AK103:AK109">IF(Q$94=(N103+O103+P103+Q103+R103),"","error")</f>
        <v/>
      </c>
      <c r="AL103" s="29" t="str">
        <f aca="true" t="shared" si="52" ref="AL103:AL109">IF(V$94=(S103+T103+U103+V103+W103),"","error")</f>
        <v/>
      </c>
      <c r="AM103" s="29" t="str">
        <f aca="true" t="shared" si="53" ref="AM103:AM109">IF(AA$94=(X103+Y103+AA103+Z103+AB103),"","error")</f>
        <v/>
      </c>
      <c r="AN103" s="29" t="str">
        <f aca="true" t="shared" si="54" ref="AN103:AN109">IF(AF$94=(AC103+AD103+AE103+AF103+AG103),"","error")</f>
        <v/>
      </c>
      <c r="AO103" s="95"/>
      <c r="AP103" s="203"/>
      <c r="AQ103" s="34"/>
      <c r="AR103" s="34"/>
    </row>
    <row r="104" spans="2:44" ht="16.5" customHeight="1">
      <c r="B104" s="122" t="s">
        <v>2965</v>
      </c>
      <c r="C104" s="198"/>
      <c r="D104" s="161"/>
      <c r="E104" s="162"/>
      <c r="F104" s="162"/>
      <c r="G104" s="162"/>
      <c r="H104" s="163"/>
      <c r="I104" s="161"/>
      <c r="J104" s="162"/>
      <c r="K104" s="162"/>
      <c r="L104" s="162"/>
      <c r="M104" s="163"/>
      <c r="N104" s="161"/>
      <c r="O104" s="162"/>
      <c r="P104" s="162"/>
      <c r="Q104" s="162"/>
      <c r="R104" s="163"/>
      <c r="S104" s="161"/>
      <c r="T104" s="162"/>
      <c r="U104" s="162"/>
      <c r="V104" s="162"/>
      <c r="W104" s="163"/>
      <c r="X104" s="161"/>
      <c r="Y104" s="162"/>
      <c r="Z104" s="162"/>
      <c r="AA104" s="162"/>
      <c r="AB104" s="163"/>
      <c r="AC104" s="125">
        <f t="shared" si="44"/>
        <v>0</v>
      </c>
      <c r="AD104" s="94">
        <f t="shared" si="45"/>
        <v>0</v>
      </c>
      <c r="AE104" s="94">
        <f t="shared" si="46"/>
        <v>0</v>
      </c>
      <c r="AF104" s="94">
        <f t="shared" si="47"/>
        <v>0</v>
      </c>
      <c r="AG104" s="102">
        <f t="shared" si="48"/>
        <v>0</v>
      </c>
      <c r="AH104" s="34"/>
      <c r="AI104" s="29" t="str">
        <f t="shared" si="49"/>
        <v/>
      </c>
      <c r="AJ104" s="29" t="str">
        <f t="shared" si="50"/>
        <v/>
      </c>
      <c r="AK104" s="29" t="str">
        <f t="shared" si="51"/>
        <v/>
      </c>
      <c r="AL104" s="29" t="str">
        <f t="shared" si="52"/>
        <v/>
      </c>
      <c r="AM104" s="29" t="str">
        <f t="shared" si="53"/>
        <v/>
      </c>
      <c r="AN104" s="29" t="str">
        <f t="shared" si="54"/>
        <v/>
      </c>
      <c r="AO104" s="95"/>
      <c r="AP104" s="203"/>
      <c r="AQ104" s="34"/>
      <c r="AR104" s="34"/>
    </row>
    <row r="105" spans="2:44" ht="16.5" customHeight="1">
      <c r="B105" s="122" t="s">
        <v>48</v>
      </c>
      <c r="C105" s="198"/>
      <c r="D105" s="161"/>
      <c r="E105" s="162"/>
      <c r="F105" s="162"/>
      <c r="G105" s="162"/>
      <c r="H105" s="163"/>
      <c r="I105" s="161"/>
      <c r="J105" s="162"/>
      <c r="K105" s="162"/>
      <c r="L105" s="162"/>
      <c r="M105" s="163"/>
      <c r="N105" s="161"/>
      <c r="O105" s="162"/>
      <c r="P105" s="162"/>
      <c r="Q105" s="162"/>
      <c r="R105" s="163"/>
      <c r="S105" s="161"/>
      <c r="T105" s="162"/>
      <c r="U105" s="162"/>
      <c r="V105" s="162"/>
      <c r="W105" s="163"/>
      <c r="X105" s="161"/>
      <c r="Y105" s="162"/>
      <c r="Z105" s="162"/>
      <c r="AA105" s="162"/>
      <c r="AB105" s="163"/>
      <c r="AC105" s="125">
        <f t="shared" si="44"/>
        <v>0</v>
      </c>
      <c r="AD105" s="94">
        <f t="shared" si="45"/>
        <v>0</v>
      </c>
      <c r="AE105" s="94">
        <f t="shared" si="46"/>
        <v>0</v>
      </c>
      <c r="AF105" s="94">
        <f t="shared" si="47"/>
        <v>0</v>
      </c>
      <c r="AG105" s="102">
        <f t="shared" si="48"/>
        <v>0</v>
      </c>
      <c r="AH105" s="34"/>
      <c r="AI105" s="29" t="str">
        <f t="shared" si="49"/>
        <v/>
      </c>
      <c r="AJ105" s="29" t="str">
        <f t="shared" si="50"/>
        <v/>
      </c>
      <c r="AK105" s="29" t="str">
        <f t="shared" si="51"/>
        <v/>
      </c>
      <c r="AL105" s="29" t="str">
        <f t="shared" si="52"/>
        <v/>
      </c>
      <c r="AM105" s="29" t="str">
        <f t="shared" si="53"/>
        <v/>
      </c>
      <c r="AN105" s="29" t="str">
        <f t="shared" si="54"/>
        <v/>
      </c>
      <c r="AO105" s="95"/>
      <c r="AP105" s="203"/>
      <c r="AQ105" s="34"/>
      <c r="AR105" s="34"/>
    </row>
    <row r="106" spans="2:44" ht="16.5" customHeight="1">
      <c r="B106" s="122" t="s">
        <v>2963</v>
      </c>
      <c r="C106" s="198"/>
      <c r="D106" s="161"/>
      <c r="E106" s="162"/>
      <c r="F106" s="162"/>
      <c r="G106" s="162"/>
      <c r="H106" s="163"/>
      <c r="I106" s="161"/>
      <c r="J106" s="162"/>
      <c r="K106" s="162"/>
      <c r="L106" s="162"/>
      <c r="M106" s="163"/>
      <c r="N106" s="161"/>
      <c r="O106" s="162"/>
      <c r="P106" s="162"/>
      <c r="Q106" s="162"/>
      <c r="R106" s="163"/>
      <c r="S106" s="161"/>
      <c r="T106" s="162"/>
      <c r="U106" s="162"/>
      <c r="V106" s="162"/>
      <c r="W106" s="163"/>
      <c r="X106" s="161"/>
      <c r="Y106" s="162"/>
      <c r="Z106" s="162"/>
      <c r="AA106" s="162"/>
      <c r="AB106" s="163"/>
      <c r="AC106" s="125">
        <f t="shared" si="44"/>
        <v>0</v>
      </c>
      <c r="AD106" s="94">
        <f t="shared" si="45"/>
        <v>0</v>
      </c>
      <c r="AE106" s="94">
        <f t="shared" si="46"/>
        <v>0</v>
      </c>
      <c r="AF106" s="94">
        <f t="shared" si="47"/>
        <v>0</v>
      </c>
      <c r="AG106" s="102">
        <f t="shared" si="48"/>
        <v>0</v>
      </c>
      <c r="AH106" s="34"/>
      <c r="AI106" s="29" t="str">
        <f t="shared" si="49"/>
        <v/>
      </c>
      <c r="AJ106" s="29" t="str">
        <f t="shared" si="50"/>
        <v/>
      </c>
      <c r="AK106" s="29" t="str">
        <f t="shared" si="51"/>
        <v/>
      </c>
      <c r="AL106" s="29" t="str">
        <f t="shared" si="52"/>
        <v/>
      </c>
      <c r="AM106" s="29" t="str">
        <f t="shared" si="53"/>
        <v/>
      </c>
      <c r="AN106" s="29" t="str">
        <f t="shared" si="54"/>
        <v/>
      </c>
      <c r="AO106" s="95"/>
      <c r="AP106" s="203"/>
      <c r="AQ106" s="34"/>
      <c r="AR106" s="34"/>
    </row>
    <row r="107" spans="2:44" ht="16.5" customHeight="1">
      <c r="B107" s="122" t="s">
        <v>47</v>
      </c>
      <c r="C107" s="198"/>
      <c r="D107" s="161"/>
      <c r="E107" s="162"/>
      <c r="F107" s="162"/>
      <c r="G107" s="162"/>
      <c r="H107" s="163"/>
      <c r="I107" s="161"/>
      <c r="J107" s="162"/>
      <c r="K107" s="162"/>
      <c r="L107" s="162"/>
      <c r="M107" s="163"/>
      <c r="N107" s="161"/>
      <c r="O107" s="162"/>
      <c r="P107" s="162"/>
      <c r="Q107" s="162"/>
      <c r="R107" s="163"/>
      <c r="S107" s="161"/>
      <c r="T107" s="162"/>
      <c r="U107" s="162"/>
      <c r="V107" s="162"/>
      <c r="W107" s="163"/>
      <c r="X107" s="161"/>
      <c r="Y107" s="162"/>
      <c r="Z107" s="162"/>
      <c r="AA107" s="162"/>
      <c r="AB107" s="163"/>
      <c r="AC107" s="125">
        <f t="shared" si="44"/>
        <v>0</v>
      </c>
      <c r="AD107" s="94">
        <f t="shared" si="45"/>
        <v>0</v>
      </c>
      <c r="AE107" s="94">
        <f t="shared" si="46"/>
        <v>0</v>
      </c>
      <c r="AF107" s="94">
        <f t="shared" si="47"/>
        <v>0</v>
      </c>
      <c r="AG107" s="102">
        <f t="shared" si="48"/>
        <v>0</v>
      </c>
      <c r="AH107" s="34"/>
      <c r="AI107" s="29" t="str">
        <f t="shared" si="49"/>
        <v/>
      </c>
      <c r="AJ107" s="29" t="str">
        <f t="shared" si="50"/>
        <v/>
      </c>
      <c r="AK107" s="29" t="str">
        <f t="shared" si="51"/>
        <v/>
      </c>
      <c r="AL107" s="29" t="str">
        <f t="shared" si="52"/>
        <v/>
      </c>
      <c r="AM107" s="29" t="str">
        <f t="shared" si="53"/>
        <v/>
      </c>
      <c r="AN107" s="29" t="str">
        <f t="shared" si="54"/>
        <v/>
      </c>
      <c r="AO107" s="95"/>
      <c r="AP107" s="203"/>
      <c r="AQ107" s="34"/>
      <c r="AR107" s="34"/>
    </row>
    <row r="108" spans="2:44" ht="16.5" customHeight="1">
      <c r="B108" s="122" t="s">
        <v>2</v>
      </c>
      <c r="C108" s="198"/>
      <c r="D108" s="161"/>
      <c r="E108" s="164"/>
      <c r="F108" s="162"/>
      <c r="G108" s="162"/>
      <c r="H108" s="163"/>
      <c r="I108" s="161"/>
      <c r="J108" s="162"/>
      <c r="K108" s="162"/>
      <c r="L108" s="162"/>
      <c r="M108" s="163"/>
      <c r="N108" s="161"/>
      <c r="O108" s="162"/>
      <c r="P108" s="162"/>
      <c r="Q108" s="162"/>
      <c r="R108" s="163"/>
      <c r="S108" s="161"/>
      <c r="T108" s="162"/>
      <c r="U108" s="162"/>
      <c r="V108" s="162"/>
      <c r="W108" s="163"/>
      <c r="X108" s="161"/>
      <c r="Y108" s="162"/>
      <c r="Z108" s="162"/>
      <c r="AA108" s="162"/>
      <c r="AB108" s="163"/>
      <c r="AC108" s="125">
        <f t="shared" si="44"/>
        <v>0</v>
      </c>
      <c r="AD108" s="94">
        <f t="shared" si="45"/>
        <v>0</v>
      </c>
      <c r="AE108" s="94">
        <f t="shared" si="46"/>
        <v>0</v>
      </c>
      <c r="AF108" s="94">
        <f t="shared" si="47"/>
        <v>0</v>
      </c>
      <c r="AG108" s="102">
        <f t="shared" si="48"/>
        <v>0</v>
      </c>
      <c r="AH108" s="34"/>
      <c r="AI108" s="29" t="str">
        <f t="shared" si="49"/>
        <v/>
      </c>
      <c r="AJ108" s="29" t="str">
        <f t="shared" si="50"/>
        <v/>
      </c>
      <c r="AK108" s="29" t="str">
        <f t="shared" si="51"/>
        <v/>
      </c>
      <c r="AL108" s="29" t="str">
        <f t="shared" si="52"/>
        <v/>
      </c>
      <c r="AM108" s="29" t="str">
        <f t="shared" si="53"/>
        <v/>
      </c>
      <c r="AN108" s="29" t="str">
        <f t="shared" si="54"/>
        <v/>
      </c>
      <c r="AO108" s="95"/>
      <c r="AP108" s="203"/>
      <c r="AQ108" s="34"/>
      <c r="AR108" s="34"/>
    </row>
    <row r="109" spans="2:44" ht="16.5" customHeight="1" thickBot="1">
      <c r="B109" s="127" t="s">
        <v>2964</v>
      </c>
      <c r="C109" s="198"/>
      <c r="D109" s="165"/>
      <c r="E109" s="166"/>
      <c r="F109" s="166"/>
      <c r="G109" s="166"/>
      <c r="H109" s="167"/>
      <c r="I109" s="165"/>
      <c r="J109" s="166"/>
      <c r="K109" s="166"/>
      <c r="L109" s="166"/>
      <c r="M109" s="167"/>
      <c r="N109" s="165"/>
      <c r="O109" s="166"/>
      <c r="P109" s="166"/>
      <c r="Q109" s="166"/>
      <c r="R109" s="167"/>
      <c r="S109" s="165"/>
      <c r="T109" s="166"/>
      <c r="U109" s="166"/>
      <c r="V109" s="166"/>
      <c r="W109" s="167"/>
      <c r="X109" s="165"/>
      <c r="Y109" s="166"/>
      <c r="Z109" s="166"/>
      <c r="AA109" s="166"/>
      <c r="AB109" s="167"/>
      <c r="AC109" s="129">
        <f t="shared" si="44"/>
        <v>0</v>
      </c>
      <c r="AD109" s="93">
        <f t="shared" si="45"/>
        <v>0</v>
      </c>
      <c r="AE109" s="93">
        <f t="shared" si="46"/>
        <v>0</v>
      </c>
      <c r="AF109" s="93">
        <f t="shared" si="47"/>
        <v>0</v>
      </c>
      <c r="AG109" s="130">
        <f t="shared" si="48"/>
        <v>0</v>
      </c>
      <c r="AH109" s="34"/>
      <c r="AI109" s="29" t="str">
        <f t="shared" si="49"/>
        <v/>
      </c>
      <c r="AJ109" s="29" t="str">
        <f t="shared" si="50"/>
        <v/>
      </c>
      <c r="AK109" s="29" t="str">
        <f t="shared" si="51"/>
        <v/>
      </c>
      <c r="AL109" s="29" t="str">
        <f t="shared" si="52"/>
        <v/>
      </c>
      <c r="AM109" s="29" t="str">
        <f t="shared" si="53"/>
        <v/>
      </c>
      <c r="AN109" s="29" t="str">
        <f t="shared" si="54"/>
        <v/>
      </c>
      <c r="AO109" s="95"/>
      <c r="AP109" s="203"/>
      <c r="AQ109" s="34"/>
      <c r="AR109" s="34"/>
    </row>
    <row r="110" spans="2:44" ht="16.5" customHeight="1">
      <c r="B110" s="133" t="s">
        <v>49</v>
      </c>
      <c r="C110" s="199"/>
      <c r="D110" s="168"/>
      <c r="E110" s="169"/>
      <c r="F110" s="169"/>
      <c r="G110" s="169"/>
      <c r="H110" s="170"/>
      <c r="I110" s="168"/>
      <c r="J110" s="169"/>
      <c r="K110" s="169"/>
      <c r="L110" s="169"/>
      <c r="M110" s="170"/>
      <c r="N110" s="168"/>
      <c r="O110" s="169"/>
      <c r="P110" s="169"/>
      <c r="Q110" s="169"/>
      <c r="R110" s="170"/>
      <c r="S110" s="168"/>
      <c r="T110" s="169"/>
      <c r="U110" s="169"/>
      <c r="V110" s="169"/>
      <c r="W110" s="170"/>
      <c r="X110" s="168"/>
      <c r="Y110" s="169"/>
      <c r="Z110" s="169"/>
      <c r="AA110" s="169"/>
      <c r="AB110" s="170"/>
      <c r="AC110" s="134">
        <f t="shared" si="44"/>
        <v>0</v>
      </c>
      <c r="AD110" s="135">
        <f t="shared" si="45"/>
        <v>0</v>
      </c>
      <c r="AE110" s="135">
        <f t="shared" si="46"/>
        <v>0</v>
      </c>
      <c r="AF110" s="135">
        <f t="shared" si="47"/>
        <v>0</v>
      </c>
      <c r="AG110" s="136">
        <f t="shared" si="48"/>
        <v>0</v>
      </c>
      <c r="AH110" s="34"/>
      <c r="AI110" s="204" t="str">
        <f>IF(G94=SUM(D110:H112),"","error")</f>
        <v/>
      </c>
      <c r="AJ110" s="204" t="str">
        <f>IF(L94=SUM(I110:M112),"","error")</f>
        <v/>
      </c>
      <c r="AK110" s="204" t="str">
        <f>IF(Q94=SUM(N110:R112),"","error")</f>
        <v/>
      </c>
      <c r="AL110" s="204" t="str">
        <f>IF(V94=SUM(S110:W112),"","error")</f>
        <v/>
      </c>
      <c r="AM110" s="204" t="str">
        <f>IF(AA94=SUM(X110:AB112),"","error")</f>
        <v/>
      </c>
      <c r="AN110" s="204" t="str">
        <f>IF(AF94=SUM(AC110:AG112),"","error")</f>
        <v/>
      </c>
      <c r="AO110" s="95"/>
      <c r="AP110" s="203"/>
      <c r="AQ110" s="34"/>
      <c r="AR110" s="34"/>
    </row>
    <row r="111" spans="2:44" ht="16.5" customHeight="1">
      <c r="B111" s="137" t="s">
        <v>51</v>
      </c>
      <c r="C111" s="198"/>
      <c r="D111" s="171"/>
      <c r="E111" s="164"/>
      <c r="F111" s="164"/>
      <c r="G111" s="164"/>
      <c r="H111" s="172"/>
      <c r="I111" s="171"/>
      <c r="J111" s="164"/>
      <c r="K111" s="164"/>
      <c r="L111" s="164"/>
      <c r="M111" s="172"/>
      <c r="N111" s="171"/>
      <c r="O111" s="164"/>
      <c r="P111" s="164"/>
      <c r="Q111" s="164"/>
      <c r="R111" s="172"/>
      <c r="S111" s="171"/>
      <c r="T111" s="164"/>
      <c r="U111" s="164"/>
      <c r="V111" s="164"/>
      <c r="W111" s="172"/>
      <c r="X111" s="171"/>
      <c r="Y111" s="164"/>
      <c r="Z111" s="164"/>
      <c r="AA111" s="164"/>
      <c r="AB111" s="172"/>
      <c r="AC111" s="125">
        <f t="shared" si="44"/>
        <v>0</v>
      </c>
      <c r="AD111" s="94">
        <f t="shared" si="45"/>
        <v>0</v>
      </c>
      <c r="AE111" s="94">
        <f t="shared" si="46"/>
        <v>0</v>
      </c>
      <c r="AF111" s="94">
        <f t="shared" si="47"/>
        <v>0</v>
      </c>
      <c r="AG111" s="138">
        <f t="shared" si="48"/>
        <v>0</v>
      </c>
      <c r="AH111" s="34"/>
      <c r="AI111" s="204"/>
      <c r="AJ111" s="204"/>
      <c r="AK111" s="204"/>
      <c r="AL111" s="204"/>
      <c r="AM111" s="204"/>
      <c r="AN111" s="204"/>
      <c r="AO111" s="95"/>
      <c r="AP111" s="203"/>
      <c r="AQ111" s="34"/>
      <c r="AR111" s="34"/>
    </row>
    <row r="112" spans="2:44" ht="16.5" customHeight="1" thickBot="1">
      <c r="B112" s="139" t="s">
        <v>59</v>
      </c>
      <c r="C112" s="200"/>
      <c r="D112" s="173"/>
      <c r="E112" s="174"/>
      <c r="F112" s="174"/>
      <c r="G112" s="174"/>
      <c r="H112" s="175"/>
      <c r="I112" s="173"/>
      <c r="J112" s="174"/>
      <c r="K112" s="174"/>
      <c r="L112" s="174"/>
      <c r="M112" s="175"/>
      <c r="N112" s="173"/>
      <c r="O112" s="174"/>
      <c r="P112" s="174"/>
      <c r="Q112" s="174"/>
      <c r="R112" s="175"/>
      <c r="S112" s="173"/>
      <c r="T112" s="174"/>
      <c r="U112" s="174"/>
      <c r="V112" s="174"/>
      <c r="W112" s="175"/>
      <c r="X112" s="173"/>
      <c r="Y112" s="174"/>
      <c r="Z112" s="174"/>
      <c r="AA112" s="174"/>
      <c r="AB112" s="175"/>
      <c r="AC112" s="140">
        <f t="shared" si="44"/>
        <v>0</v>
      </c>
      <c r="AD112" s="141">
        <f t="shared" si="45"/>
        <v>0</v>
      </c>
      <c r="AE112" s="141">
        <f t="shared" si="46"/>
        <v>0</v>
      </c>
      <c r="AF112" s="141">
        <f t="shared" si="47"/>
        <v>0</v>
      </c>
      <c r="AG112" s="142">
        <f t="shared" si="48"/>
        <v>0</v>
      </c>
      <c r="AH112" s="34"/>
      <c r="AI112" s="204"/>
      <c r="AJ112" s="204"/>
      <c r="AK112" s="204"/>
      <c r="AL112" s="204"/>
      <c r="AM112" s="204"/>
      <c r="AN112" s="204"/>
      <c r="AO112" s="95"/>
      <c r="AP112" s="203"/>
      <c r="AQ112" s="34"/>
      <c r="AR112" s="34"/>
    </row>
    <row r="113" spans="2:44" ht="16.5" customHeight="1">
      <c r="B113" s="133" t="s">
        <v>56</v>
      </c>
      <c r="C113" s="199"/>
      <c r="D113" s="168"/>
      <c r="E113" s="169"/>
      <c r="F113" s="169"/>
      <c r="G113" s="169"/>
      <c r="H113" s="170"/>
      <c r="I113" s="168"/>
      <c r="J113" s="169"/>
      <c r="K113" s="169"/>
      <c r="L113" s="169"/>
      <c r="M113" s="170"/>
      <c r="N113" s="168"/>
      <c r="O113" s="169"/>
      <c r="P113" s="169"/>
      <c r="Q113" s="169"/>
      <c r="R113" s="170"/>
      <c r="S113" s="168"/>
      <c r="T113" s="169"/>
      <c r="U113" s="169"/>
      <c r="V113" s="169"/>
      <c r="W113" s="170"/>
      <c r="X113" s="168"/>
      <c r="Y113" s="169"/>
      <c r="Z113" s="169"/>
      <c r="AA113" s="169"/>
      <c r="AB113" s="170"/>
      <c r="AC113" s="134">
        <f t="shared" si="44"/>
        <v>0</v>
      </c>
      <c r="AD113" s="135">
        <f t="shared" si="45"/>
        <v>0</v>
      </c>
      <c r="AE113" s="135">
        <f t="shared" si="46"/>
        <v>0</v>
      </c>
      <c r="AF113" s="135">
        <f t="shared" si="47"/>
        <v>0</v>
      </c>
      <c r="AG113" s="136">
        <f t="shared" si="48"/>
        <v>0</v>
      </c>
      <c r="AH113" s="34"/>
      <c r="AI113" s="204" t="str">
        <f>IF(G94=SUM(D113:H117),"","error")</f>
        <v/>
      </c>
      <c r="AJ113" s="204" t="str">
        <f>IF(L94=SUM(I113:M117),"","error")</f>
        <v/>
      </c>
      <c r="AK113" s="204" t="str">
        <f>IF(Q94=SUM(N113:R117),"","error")</f>
        <v/>
      </c>
      <c r="AL113" s="204" t="str">
        <f>IF(V94=SUM(S113:W117),"","error")</f>
        <v/>
      </c>
      <c r="AM113" s="204" t="str">
        <f>IF(AA94=SUM(X113:AB117),"","error")</f>
        <v/>
      </c>
      <c r="AN113" s="204" t="str">
        <f>IF(AF94=SUM(AC113:AG117),"","error")</f>
        <v/>
      </c>
      <c r="AO113" s="95"/>
      <c r="AP113" s="203"/>
      <c r="AQ113" s="34"/>
      <c r="AR113" s="34"/>
    </row>
    <row r="114" spans="2:44" ht="16.5" customHeight="1">
      <c r="B114" s="137" t="s">
        <v>57</v>
      </c>
      <c r="C114" s="198"/>
      <c r="D114" s="171"/>
      <c r="E114" s="164"/>
      <c r="F114" s="164"/>
      <c r="G114" s="164"/>
      <c r="H114" s="172"/>
      <c r="I114" s="171"/>
      <c r="J114" s="164"/>
      <c r="K114" s="164"/>
      <c r="L114" s="164"/>
      <c r="M114" s="172"/>
      <c r="N114" s="171"/>
      <c r="O114" s="164"/>
      <c r="P114" s="164"/>
      <c r="Q114" s="164"/>
      <c r="R114" s="172"/>
      <c r="S114" s="171"/>
      <c r="T114" s="164"/>
      <c r="U114" s="164"/>
      <c r="V114" s="164"/>
      <c r="W114" s="172"/>
      <c r="X114" s="171"/>
      <c r="Y114" s="164"/>
      <c r="Z114" s="164"/>
      <c r="AA114" s="164"/>
      <c r="AB114" s="172"/>
      <c r="AC114" s="125">
        <f t="shared" si="44"/>
        <v>0</v>
      </c>
      <c r="AD114" s="94">
        <f t="shared" si="45"/>
        <v>0</v>
      </c>
      <c r="AE114" s="94">
        <f t="shared" si="46"/>
        <v>0</v>
      </c>
      <c r="AF114" s="94">
        <f t="shared" si="47"/>
        <v>0</v>
      </c>
      <c r="AG114" s="138">
        <f t="shared" si="48"/>
        <v>0</v>
      </c>
      <c r="AH114" s="34"/>
      <c r="AI114" s="204"/>
      <c r="AJ114" s="204"/>
      <c r="AK114" s="204"/>
      <c r="AL114" s="204"/>
      <c r="AM114" s="204"/>
      <c r="AN114" s="204"/>
      <c r="AO114" s="95"/>
      <c r="AP114" s="203"/>
      <c r="AQ114" s="34"/>
      <c r="AR114" s="34"/>
    </row>
    <row r="115" spans="2:44" ht="16.5" customHeight="1">
      <c r="B115" s="137" t="s">
        <v>54</v>
      </c>
      <c r="C115" s="198"/>
      <c r="D115" s="171"/>
      <c r="E115" s="164"/>
      <c r="F115" s="164"/>
      <c r="G115" s="164"/>
      <c r="H115" s="172"/>
      <c r="I115" s="171"/>
      <c r="J115" s="164"/>
      <c r="K115" s="164"/>
      <c r="L115" s="164"/>
      <c r="M115" s="172"/>
      <c r="N115" s="171"/>
      <c r="O115" s="164"/>
      <c r="P115" s="164"/>
      <c r="Q115" s="164"/>
      <c r="R115" s="172"/>
      <c r="S115" s="171"/>
      <c r="T115" s="164"/>
      <c r="U115" s="164"/>
      <c r="V115" s="164"/>
      <c r="W115" s="172"/>
      <c r="X115" s="171"/>
      <c r="Y115" s="164"/>
      <c r="Z115" s="164"/>
      <c r="AA115" s="164"/>
      <c r="AB115" s="172"/>
      <c r="AC115" s="125">
        <f t="shared" si="44"/>
        <v>0</v>
      </c>
      <c r="AD115" s="94">
        <f t="shared" si="45"/>
        <v>0</v>
      </c>
      <c r="AE115" s="94">
        <f t="shared" si="46"/>
        <v>0</v>
      </c>
      <c r="AF115" s="94">
        <f t="shared" si="47"/>
        <v>0</v>
      </c>
      <c r="AG115" s="138">
        <f t="shared" si="48"/>
        <v>0</v>
      </c>
      <c r="AH115" s="34"/>
      <c r="AI115" s="204"/>
      <c r="AJ115" s="204"/>
      <c r="AK115" s="204"/>
      <c r="AL115" s="204"/>
      <c r="AM115" s="204"/>
      <c r="AN115" s="204"/>
      <c r="AO115" s="95"/>
      <c r="AP115" s="203"/>
      <c r="AQ115" s="34"/>
      <c r="AR115" s="34"/>
    </row>
    <row r="116" spans="2:44" ht="16.5" customHeight="1">
      <c r="B116" s="137" t="s">
        <v>55</v>
      </c>
      <c r="C116" s="198"/>
      <c r="D116" s="171"/>
      <c r="E116" s="164"/>
      <c r="F116" s="164"/>
      <c r="G116" s="164"/>
      <c r="H116" s="172"/>
      <c r="I116" s="171"/>
      <c r="J116" s="164"/>
      <c r="K116" s="164"/>
      <c r="L116" s="164"/>
      <c r="M116" s="172"/>
      <c r="N116" s="171"/>
      <c r="O116" s="164"/>
      <c r="P116" s="164"/>
      <c r="Q116" s="164"/>
      <c r="R116" s="172"/>
      <c r="S116" s="171"/>
      <c r="T116" s="164"/>
      <c r="U116" s="164"/>
      <c r="V116" s="164"/>
      <c r="W116" s="172"/>
      <c r="X116" s="171"/>
      <c r="Y116" s="164"/>
      <c r="Z116" s="164"/>
      <c r="AA116" s="164"/>
      <c r="AB116" s="172"/>
      <c r="AC116" s="125">
        <f t="shared" si="44"/>
        <v>0</v>
      </c>
      <c r="AD116" s="94">
        <f t="shared" si="45"/>
        <v>0</v>
      </c>
      <c r="AE116" s="94">
        <f t="shared" si="46"/>
        <v>0</v>
      </c>
      <c r="AF116" s="94">
        <f t="shared" si="47"/>
        <v>0</v>
      </c>
      <c r="AG116" s="138">
        <f t="shared" si="48"/>
        <v>0</v>
      </c>
      <c r="AH116" s="34"/>
      <c r="AI116" s="204"/>
      <c r="AJ116" s="204"/>
      <c r="AK116" s="204"/>
      <c r="AL116" s="204"/>
      <c r="AM116" s="204"/>
      <c r="AN116" s="204"/>
      <c r="AO116" s="95"/>
      <c r="AP116" s="203"/>
      <c r="AQ116" s="34"/>
      <c r="AR116" s="34"/>
    </row>
    <row r="117" spans="2:44" ht="16.5" customHeight="1" thickBot="1">
      <c r="B117" s="139" t="s">
        <v>2966</v>
      </c>
      <c r="C117" s="200"/>
      <c r="D117" s="173"/>
      <c r="E117" s="174"/>
      <c r="F117" s="174"/>
      <c r="G117" s="174"/>
      <c r="H117" s="175"/>
      <c r="I117" s="173"/>
      <c r="J117" s="174"/>
      <c r="K117" s="174"/>
      <c r="L117" s="174"/>
      <c r="M117" s="175"/>
      <c r="N117" s="173"/>
      <c r="O117" s="174"/>
      <c r="P117" s="174"/>
      <c r="Q117" s="174"/>
      <c r="R117" s="175"/>
      <c r="S117" s="173"/>
      <c r="T117" s="174"/>
      <c r="U117" s="174"/>
      <c r="V117" s="174"/>
      <c r="W117" s="175"/>
      <c r="X117" s="173"/>
      <c r="Y117" s="174"/>
      <c r="Z117" s="174"/>
      <c r="AA117" s="174"/>
      <c r="AB117" s="175"/>
      <c r="AC117" s="140">
        <f t="shared" si="44"/>
        <v>0</v>
      </c>
      <c r="AD117" s="141">
        <f t="shared" si="45"/>
        <v>0</v>
      </c>
      <c r="AE117" s="141">
        <f t="shared" si="46"/>
        <v>0</v>
      </c>
      <c r="AF117" s="141">
        <f t="shared" si="47"/>
        <v>0</v>
      </c>
      <c r="AG117" s="142">
        <f t="shared" si="48"/>
        <v>0</v>
      </c>
      <c r="AH117" s="34"/>
      <c r="AI117" s="204"/>
      <c r="AJ117" s="204"/>
      <c r="AK117" s="204"/>
      <c r="AL117" s="204"/>
      <c r="AM117" s="204"/>
      <c r="AN117" s="204"/>
      <c r="AO117" s="95"/>
      <c r="AP117" s="203"/>
      <c r="AQ117" s="34"/>
      <c r="AR117" s="34"/>
    </row>
    <row r="118" spans="2:44" ht="16.5" customHeight="1">
      <c r="B118" s="133" t="s">
        <v>50</v>
      </c>
      <c r="C118" s="199"/>
      <c r="D118" s="176"/>
      <c r="E118" s="177"/>
      <c r="F118" s="177"/>
      <c r="G118" s="177"/>
      <c r="H118" s="178"/>
      <c r="I118" s="176"/>
      <c r="J118" s="177"/>
      <c r="K118" s="177"/>
      <c r="L118" s="177"/>
      <c r="M118" s="178"/>
      <c r="N118" s="176"/>
      <c r="O118" s="177"/>
      <c r="P118" s="177"/>
      <c r="Q118" s="177"/>
      <c r="R118" s="178"/>
      <c r="S118" s="176"/>
      <c r="T118" s="177"/>
      <c r="U118" s="177"/>
      <c r="V118" s="177"/>
      <c r="W118" s="178"/>
      <c r="X118" s="176"/>
      <c r="Y118" s="177"/>
      <c r="Z118" s="177"/>
      <c r="AA118" s="177"/>
      <c r="AB118" s="178"/>
      <c r="AC118" s="134">
        <f t="shared" si="44"/>
        <v>0</v>
      </c>
      <c r="AD118" s="135">
        <f t="shared" si="45"/>
        <v>0</v>
      </c>
      <c r="AE118" s="135">
        <f t="shared" si="46"/>
        <v>0</v>
      </c>
      <c r="AF118" s="135">
        <f t="shared" si="47"/>
        <v>0</v>
      </c>
      <c r="AG118" s="136">
        <f t="shared" si="48"/>
        <v>0</v>
      </c>
      <c r="AH118" s="34"/>
      <c r="AI118" s="204" t="str">
        <f>IF(G94&gt;=SUM(D118:H120),"","error")</f>
        <v/>
      </c>
      <c r="AJ118" s="204" t="str">
        <f>IF(L94&gt;=SUM(I118:M120),"","error")</f>
        <v/>
      </c>
      <c r="AK118" s="204" t="str">
        <f>IF(Q94&gt;=SUM(N118:R120),"","error")</f>
        <v/>
      </c>
      <c r="AL118" s="204" t="str">
        <f>IF(V94&gt;=SUM(S118:W120),"","error")</f>
        <v/>
      </c>
      <c r="AM118" s="204" t="str">
        <f>IF(AA94&gt;=SUM(X118:AB120),"","error")</f>
        <v/>
      </c>
      <c r="AN118" s="204" t="str">
        <f>IF(AF94&gt;=SUM(AC118:AG120),"","error")</f>
        <v/>
      </c>
      <c r="AO118" s="95"/>
      <c r="AP118" s="203"/>
      <c r="AQ118" s="34"/>
      <c r="AR118" s="34"/>
    </row>
    <row r="119" spans="2:44" ht="16.5" customHeight="1">
      <c r="B119" s="137" t="s">
        <v>52</v>
      </c>
      <c r="C119" s="198"/>
      <c r="D119" s="161"/>
      <c r="E119" s="162"/>
      <c r="F119" s="162"/>
      <c r="G119" s="162"/>
      <c r="H119" s="163"/>
      <c r="I119" s="161"/>
      <c r="J119" s="162"/>
      <c r="K119" s="162"/>
      <c r="L119" s="162"/>
      <c r="M119" s="163"/>
      <c r="N119" s="161"/>
      <c r="O119" s="162"/>
      <c r="P119" s="162"/>
      <c r="Q119" s="162"/>
      <c r="R119" s="163"/>
      <c r="S119" s="161"/>
      <c r="T119" s="162"/>
      <c r="U119" s="162"/>
      <c r="V119" s="162"/>
      <c r="W119" s="163"/>
      <c r="X119" s="161"/>
      <c r="Y119" s="162"/>
      <c r="Z119" s="162"/>
      <c r="AA119" s="162"/>
      <c r="AB119" s="163"/>
      <c r="AC119" s="125">
        <f t="shared" si="44"/>
        <v>0</v>
      </c>
      <c r="AD119" s="94">
        <f t="shared" si="45"/>
        <v>0</v>
      </c>
      <c r="AE119" s="94">
        <f t="shared" si="46"/>
        <v>0</v>
      </c>
      <c r="AF119" s="94">
        <f t="shared" si="47"/>
        <v>0</v>
      </c>
      <c r="AG119" s="138">
        <f t="shared" si="48"/>
        <v>0</v>
      </c>
      <c r="AH119" s="34"/>
      <c r="AI119" s="204"/>
      <c r="AJ119" s="204"/>
      <c r="AK119" s="204"/>
      <c r="AL119" s="204"/>
      <c r="AM119" s="204"/>
      <c r="AN119" s="204"/>
      <c r="AO119" s="95"/>
      <c r="AP119" s="203"/>
      <c r="AQ119" s="34"/>
      <c r="AR119" s="34"/>
    </row>
    <row r="120" spans="2:44" ht="16.5" customHeight="1" thickBot="1">
      <c r="B120" s="139" t="s">
        <v>53</v>
      </c>
      <c r="C120" s="200"/>
      <c r="D120" s="179"/>
      <c r="E120" s="180"/>
      <c r="F120" s="180"/>
      <c r="G120" s="180"/>
      <c r="H120" s="181"/>
      <c r="I120" s="179"/>
      <c r="J120" s="180"/>
      <c r="K120" s="180"/>
      <c r="L120" s="180"/>
      <c r="M120" s="181"/>
      <c r="N120" s="179"/>
      <c r="O120" s="180"/>
      <c r="P120" s="180"/>
      <c r="Q120" s="180"/>
      <c r="R120" s="181"/>
      <c r="S120" s="179"/>
      <c r="T120" s="180"/>
      <c r="U120" s="180"/>
      <c r="V120" s="180"/>
      <c r="W120" s="181"/>
      <c r="X120" s="179"/>
      <c r="Y120" s="180"/>
      <c r="Z120" s="180"/>
      <c r="AA120" s="180"/>
      <c r="AB120" s="181"/>
      <c r="AC120" s="140">
        <f t="shared" si="44"/>
        <v>0</v>
      </c>
      <c r="AD120" s="141">
        <f t="shared" si="45"/>
        <v>0</v>
      </c>
      <c r="AE120" s="141">
        <f t="shared" si="46"/>
        <v>0</v>
      </c>
      <c r="AF120" s="141">
        <f t="shared" si="47"/>
        <v>0</v>
      </c>
      <c r="AG120" s="142">
        <f t="shared" si="48"/>
        <v>0</v>
      </c>
      <c r="AH120" s="34"/>
      <c r="AI120" s="204"/>
      <c r="AJ120" s="204"/>
      <c r="AK120" s="204"/>
      <c r="AL120" s="204"/>
      <c r="AM120" s="204"/>
      <c r="AN120" s="204"/>
      <c r="AO120" s="95"/>
      <c r="AP120" s="203"/>
      <c r="AQ120" s="34"/>
      <c r="AR120" s="34"/>
    </row>
    <row r="121" spans="2:44" ht="16.5" customHeight="1">
      <c r="B121" s="128" t="s">
        <v>1759</v>
      </c>
      <c r="C121" s="144"/>
      <c r="D121" s="182"/>
      <c r="E121" s="183"/>
      <c r="F121" s="183"/>
      <c r="G121" s="183"/>
      <c r="H121" s="184"/>
      <c r="I121" s="182"/>
      <c r="J121" s="183"/>
      <c r="K121" s="183"/>
      <c r="L121" s="183"/>
      <c r="M121" s="184"/>
      <c r="N121" s="182"/>
      <c r="O121" s="183"/>
      <c r="P121" s="183"/>
      <c r="Q121" s="183"/>
      <c r="R121" s="184"/>
      <c r="S121" s="182"/>
      <c r="T121" s="183"/>
      <c r="U121" s="183"/>
      <c r="V121" s="183"/>
      <c r="W121" s="184"/>
      <c r="X121" s="182"/>
      <c r="Y121" s="183"/>
      <c r="Z121" s="183"/>
      <c r="AA121" s="183"/>
      <c r="AB121" s="184"/>
      <c r="AC121" s="131">
        <f t="shared" si="44"/>
        <v>0</v>
      </c>
      <c r="AD121" s="97">
        <f t="shared" si="45"/>
        <v>0</v>
      </c>
      <c r="AE121" s="97">
        <f t="shared" si="46"/>
        <v>0</v>
      </c>
      <c r="AF121" s="97">
        <f t="shared" si="47"/>
        <v>0</v>
      </c>
      <c r="AG121" s="132">
        <f t="shared" si="48"/>
        <v>0</v>
      </c>
      <c r="AH121" s="34"/>
      <c r="AI121" s="29" t="str">
        <f>IF(G94&gt;=(D121+E121+F121+G121+H121),"","error")</f>
        <v/>
      </c>
      <c r="AJ121" s="29" t="str">
        <f>IF(L94&gt;=(I121+J121+K121+L121+M121),"","error")</f>
        <v/>
      </c>
      <c r="AK121" s="29" t="str">
        <f>IF(Q94&gt;=(N121+O121+P121+Q121+R121),"","error")</f>
        <v/>
      </c>
      <c r="AL121" s="29" t="str">
        <f>IF(V94&gt;=(S121+T121+U121+V121+W121),"","error")</f>
        <v/>
      </c>
      <c r="AM121" s="29" t="str">
        <f>IF(AA94&gt;=(X121+Y121+AA121+Z121+AB121),"","error")</f>
        <v/>
      </c>
      <c r="AN121" s="29" t="str">
        <f>IF(AF94&gt;=(AC121+AD121+AE121+AF121+AG121),"","error")</f>
        <v/>
      </c>
      <c r="AO121" s="95"/>
      <c r="AP121" s="203"/>
      <c r="AQ121" s="34"/>
      <c r="AR121" s="34"/>
    </row>
    <row r="122" spans="2:44" ht="16.5" customHeight="1" thickBot="1">
      <c r="B122" s="123" t="s">
        <v>1760</v>
      </c>
      <c r="C122" s="201"/>
      <c r="D122" s="185"/>
      <c r="E122" s="186"/>
      <c r="F122" s="186"/>
      <c r="G122" s="186"/>
      <c r="H122" s="187"/>
      <c r="I122" s="185"/>
      <c r="J122" s="186"/>
      <c r="K122" s="186"/>
      <c r="L122" s="186"/>
      <c r="M122" s="187"/>
      <c r="N122" s="185"/>
      <c r="O122" s="186"/>
      <c r="P122" s="186"/>
      <c r="Q122" s="186"/>
      <c r="R122" s="187"/>
      <c r="S122" s="185"/>
      <c r="T122" s="186"/>
      <c r="U122" s="186"/>
      <c r="V122" s="186"/>
      <c r="W122" s="187"/>
      <c r="X122" s="185"/>
      <c r="Y122" s="186"/>
      <c r="Z122" s="186"/>
      <c r="AA122" s="186"/>
      <c r="AB122" s="187"/>
      <c r="AC122" s="126">
        <f t="shared" si="44"/>
        <v>0</v>
      </c>
      <c r="AD122" s="99">
        <f t="shared" si="45"/>
        <v>0</v>
      </c>
      <c r="AE122" s="99">
        <f t="shared" si="46"/>
        <v>0</v>
      </c>
      <c r="AF122" s="99">
        <f t="shared" si="47"/>
        <v>0</v>
      </c>
      <c r="AG122" s="104">
        <f t="shared" si="48"/>
        <v>0</v>
      </c>
      <c r="AH122" s="34"/>
      <c r="AI122" s="29" t="str">
        <f>IF(G94&gt;=(D122+E122+F122+G122+H122),"","error")</f>
        <v/>
      </c>
      <c r="AJ122" s="29" t="str">
        <f>IF(L94&gt;=(I122+J122+K122+L122+M122),"","error")</f>
        <v/>
      </c>
      <c r="AK122" s="29" t="str">
        <f>IF(Q94&gt;=(N122+O122+P122+Q122+R122),"","error")</f>
        <v/>
      </c>
      <c r="AL122" s="29" t="str">
        <f>IF(V94&gt;=(S122+T122+U122+V122+W122),"","error")</f>
        <v/>
      </c>
      <c r="AM122" s="29" t="str">
        <f>IF(AA94&gt;=(X122+Y122+AA122+Z122+AB122),"","error")</f>
        <v/>
      </c>
      <c r="AN122" s="29" t="str">
        <f>IF(AF94&gt;=(AC122+AD122+AE122+AF122+AG122),"","error")</f>
        <v/>
      </c>
      <c r="AO122" s="95"/>
      <c r="AP122" s="203"/>
      <c r="AQ122" s="34"/>
      <c r="AR122" s="34"/>
    </row>
    <row r="123" spans="2:44" ht="16.5" customHeight="1" thickBot="1">
      <c r="B123" s="117" t="s">
        <v>43</v>
      </c>
      <c r="C123" s="118"/>
      <c r="D123" s="119" t="s">
        <v>2967</v>
      </c>
      <c r="E123" s="91" t="s">
        <v>2968</v>
      </c>
      <c r="F123" s="91" t="s">
        <v>2969</v>
      </c>
      <c r="G123" s="91" t="s">
        <v>2970</v>
      </c>
      <c r="H123" s="120"/>
      <c r="I123" s="119" t="s">
        <v>2967</v>
      </c>
      <c r="J123" s="91" t="s">
        <v>2968</v>
      </c>
      <c r="K123" s="91" t="s">
        <v>2969</v>
      </c>
      <c r="L123" s="91" t="s">
        <v>2970</v>
      </c>
      <c r="M123" s="120"/>
      <c r="N123" s="119" t="s">
        <v>2967</v>
      </c>
      <c r="O123" s="91" t="s">
        <v>2968</v>
      </c>
      <c r="P123" s="91" t="s">
        <v>2969</v>
      </c>
      <c r="Q123" s="91" t="s">
        <v>2970</v>
      </c>
      <c r="R123" s="120"/>
      <c r="S123" s="119" t="s">
        <v>2967</v>
      </c>
      <c r="T123" s="91" t="s">
        <v>2968</v>
      </c>
      <c r="U123" s="91" t="s">
        <v>2969</v>
      </c>
      <c r="V123" s="91" t="s">
        <v>2970</v>
      </c>
      <c r="W123" s="120"/>
      <c r="X123" s="119" t="s">
        <v>2967</v>
      </c>
      <c r="Y123" s="91" t="s">
        <v>2968</v>
      </c>
      <c r="Z123" s="91" t="s">
        <v>2969</v>
      </c>
      <c r="AA123" s="91" t="s">
        <v>2970</v>
      </c>
      <c r="AB123" s="120"/>
      <c r="AC123" s="119" t="s">
        <v>2967</v>
      </c>
      <c r="AD123" s="91" t="s">
        <v>2968</v>
      </c>
      <c r="AE123" s="91" t="s">
        <v>2969</v>
      </c>
      <c r="AF123" s="91" t="s">
        <v>2970</v>
      </c>
      <c r="AG123" s="120"/>
      <c r="AH123" s="34"/>
      <c r="AI123" s="34" t="s">
        <v>32</v>
      </c>
      <c r="AJ123" s="34" t="s">
        <v>33</v>
      </c>
      <c r="AK123" s="34" t="s">
        <v>34</v>
      </c>
      <c r="AL123" s="34" t="s">
        <v>37</v>
      </c>
      <c r="AM123" s="34" t="s">
        <v>38</v>
      </c>
      <c r="AN123" s="34" t="s">
        <v>40</v>
      </c>
      <c r="AO123" s="34"/>
      <c r="AP123" s="203"/>
      <c r="AQ123" s="34"/>
      <c r="AR123" s="34"/>
    </row>
    <row r="124" spans="2:44" ht="16.5" customHeight="1">
      <c r="B124" s="191" t="s">
        <v>2981</v>
      </c>
      <c r="C124" s="143"/>
      <c r="D124" s="158"/>
      <c r="E124" s="159"/>
      <c r="F124" s="159"/>
      <c r="G124" s="159"/>
      <c r="H124" s="146"/>
      <c r="I124" s="158"/>
      <c r="J124" s="159"/>
      <c r="K124" s="159"/>
      <c r="L124" s="159"/>
      <c r="M124" s="146"/>
      <c r="N124" s="158"/>
      <c r="O124" s="159"/>
      <c r="P124" s="159"/>
      <c r="Q124" s="159"/>
      <c r="R124" s="146"/>
      <c r="S124" s="158"/>
      <c r="T124" s="159"/>
      <c r="U124" s="159"/>
      <c r="V124" s="159"/>
      <c r="W124" s="146"/>
      <c r="X124" s="158"/>
      <c r="Y124" s="159"/>
      <c r="Z124" s="159"/>
      <c r="AA124" s="159"/>
      <c r="AB124" s="152"/>
      <c r="AC124" s="100">
        <f>D124+I124+N124+S124+X124</f>
        <v>0</v>
      </c>
      <c r="AD124" s="121">
        <f aca="true" t="shared" si="55" ref="AD124:AD131">E124+J124+O124+T124+Y124</f>
        <v>0</v>
      </c>
      <c r="AE124" s="121">
        <f aca="true" t="shared" si="56" ref="AE124:AE131">F124+K124+P124+U124+Z124</f>
        <v>0</v>
      </c>
      <c r="AF124" s="121">
        <f aca="true" t="shared" si="57" ref="AF124:AF131">G124+L124+Q124+V124+AA124</f>
        <v>0</v>
      </c>
      <c r="AG124" s="149"/>
      <c r="AH124" s="34"/>
      <c r="AI124" s="29" t="str">
        <f>IF(G$94=(D124+E124+F124+G124),"","error")</f>
        <v/>
      </c>
      <c r="AJ124" s="29" t="str">
        <f>IF(L$94=(I124+J124+K124+L124),"","error")</f>
        <v/>
      </c>
      <c r="AK124" s="29" t="str">
        <f>IF(Q$94=(N124+O124+P124+Q124),"","error")</f>
        <v/>
      </c>
      <c r="AL124" s="29" t="str">
        <f>IF(V$94=(S124+T124+U124+V124),"","error")</f>
        <v/>
      </c>
      <c r="AM124" s="29" t="str">
        <f>IF(AA$94=(X124+Y124+AA124+Z124),"","error")</f>
        <v/>
      </c>
      <c r="AN124" s="29" t="str">
        <f>IF(AF$94=(AC124+AD124+AE124+AF124),"","error")</f>
        <v/>
      </c>
      <c r="AO124" s="95"/>
      <c r="AP124" s="203"/>
      <c r="AQ124" s="34"/>
      <c r="AR124" s="34"/>
    </row>
    <row r="125" spans="2:44" ht="16.5" customHeight="1">
      <c r="B125" s="96" t="s">
        <v>2982</v>
      </c>
      <c r="C125" s="144"/>
      <c r="D125" s="161"/>
      <c r="E125" s="162"/>
      <c r="F125" s="162"/>
      <c r="G125" s="162"/>
      <c r="H125" s="147"/>
      <c r="I125" s="161"/>
      <c r="J125" s="162"/>
      <c r="K125" s="162"/>
      <c r="L125" s="162"/>
      <c r="M125" s="147"/>
      <c r="N125" s="161"/>
      <c r="O125" s="162"/>
      <c r="P125" s="162"/>
      <c r="Q125" s="162"/>
      <c r="R125" s="147"/>
      <c r="S125" s="161"/>
      <c r="T125" s="162"/>
      <c r="U125" s="162"/>
      <c r="V125" s="162"/>
      <c r="W125" s="147"/>
      <c r="X125" s="161"/>
      <c r="Y125" s="162"/>
      <c r="Z125" s="162"/>
      <c r="AA125" s="162"/>
      <c r="AB125" s="153"/>
      <c r="AC125" s="92">
        <f aca="true" t="shared" si="58" ref="AC125:AC131">D125+I125+N125+S125+X125</f>
        <v>0</v>
      </c>
      <c r="AD125" s="94">
        <f t="shared" si="55"/>
        <v>0</v>
      </c>
      <c r="AE125" s="94">
        <f t="shared" si="56"/>
        <v>0</v>
      </c>
      <c r="AF125" s="94">
        <f t="shared" si="57"/>
        <v>0</v>
      </c>
      <c r="AG125" s="150"/>
      <c r="AH125" s="34"/>
      <c r="AI125" s="29" t="str">
        <f aca="true" t="shared" si="59" ref="AI125:AI131">IF(G$94=(D125+E125+F125+G125),"","error")</f>
        <v/>
      </c>
      <c r="AJ125" s="29" t="str">
        <f aca="true" t="shared" si="60" ref="AJ125:AJ131">IF(L$94=(I125+J125+K125+L125),"","error")</f>
        <v/>
      </c>
      <c r="AK125" s="29" t="str">
        <f aca="true" t="shared" si="61" ref="AK125:AK131">IF(Q$94=(N125+O125+P125+Q125),"","error")</f>
        <v/>
      </c>
      <c r="AL125" s="29" t="str">
        <f aca="true" t="shared" si="62" ref="AL125:AL131">IF(V$94=(S125+T125+U125+V125),"","error")</f>
        <v/>
      </c>
      <c r="AM125" s="29" t="str">
        <f aca="true" t="shared" si="63" ref="AM125:AM131">IF(AA$94=(X125+Y125+AA125+Z125),"","error")</f>
        <v/>
      </c>
      <c r="AN125" s="29" t="str">
        <f aca="true" t="shared" si="64" ref="AN125:AN131">IF(AF$94=(AC125+AD125+AE125+AF125),"","error")</f>
        <v/>
      </c>
      <c r="AO125" s="95"/>
      <c r="AP125" s="203"/>
      <c r="AQ125" s="34"/>
      <c r="AR125" s="34"/>
    </row>
    <row r="126" spans="2:44" ht="16.5" customHeight="1">
      <c r="B126" s="96" t="s">
        <v>2983</v>
      </c>
      <c r="C126" s="144"/>
      <c r="D126" s="161"/>
      <c r="E126" s="162"/>
      <c r="F126" s="162"/>
      <c r="G126" s="162"/>
      <c r="H126" s="147"/>
      <c r="I126" s="161"/>
      <c r="J126" s="162"/>
      <c r="K126" s="162"/>
      <c r="L126" s="162"/>
      <c r="M126" s="147"/>
      <c r="N126" s="161"/>
      <c r="O126" s="162"/>
      <c r="P126" s="162"/>
      <c r="Q126" s="162"/>
      <c r="R126" s="147"/>
      <c r="S126" s="161"/>
      <c r="T126" s="162"/>
      <c r="U126" s="162"/>
      <c r="V126" s="162"/>
      <c r="W126" s="147"/>
      <c r="X126" s="161"/>
      <c r="Y126" s="162"/>
      <c r="Z126" s="162"/>
      <c r="AA126" s="162"/>
      <c r="AB126" s="153"/>
      <c r="AC126" s="92">
        <f t="shared" si="58"/>
        <v>0</v>
      </c>
      <c r="AD126" s="94">
        <f t="shared" si="55"/>
        <v>0</v>
      </c>
      <c r="AE126" s="94">
        <f t="shared" si="56"/>
        <v>0</v>
      </c>
      <c r="AF126" s="94">
        <f t="shared" si="57"/>
        <v>0</v>
      </c>
      <c r="AG126" s="150"/>
      <c r="AH126" s="34"/>
      <c r="AI126" s="29" t="str">
        <f t="shared" si="59"/>
        <v/>
      </c>
      <c r="AJ126" s="29" t="str">
        <f t="shared" si="60"/>
        <v/>
      </c>
      <c r="AK126" s="29" t="str">
        <f t="shared" si="61"/>
        <v/>
      </c>
      <c r="AL126" s="29" t="str">
        <f t="shared" si="62"/>
        <v/>
      </c>
      <c r="AM126" s="29" t="str">
        <f t="shared" si="63"/>
        <v/>
      </c>
      <c r="AN126" s="29" t="str">
        <f t="shared" si="64"/>
        <v/>
      </c>
      <c r="AO126" s="95"/>
      <c r="AP126" s="203"/>
      <c r="AQ126" s="34"/>
      <c r="AR126" s="34"/>
    </row>
    <row r="127" spans="2:44" ht="16.5" customHeight="1">
      <c r="B127" s="96" t="s">
        <v>44</v>
      </c>
      <c r="C127" s="144"/>
      <c r="D127" s="161"/>
      <c r="E127" s="162"/>
      <c r="F127" s="162"/>
      <c r="G127" s="162"/>
      <c r="H127" s="147"/>
      <c r="I127" s="161"/>
      <c r="J127" s="162"/>
      <c r="K127" s="162"/>
      <c r="L127" s="162"/>
      <c r="M127" s="147"/>
      <c r="N127" s="161"/>
      <c r="O127" s="162"/>
      <c r="P127" s="162"/>
      <c r="Q127" s="162"/>
      <c r="R127" s="147"/>
      <c r="S127" s="161"/>
      <c r="T127" s="162"/>
      <c r="U127" s="162"/>
      <c r="V127" s="162"/>
      <c r="W127" s="147"/>
      <c r="X127" s="161"/>
      <c r="Y127" s="162"/>
      <c r="Z127" s="162"/>
      <c r="AA127" s="162"/>
      <c r="AB127" s="153"/>
      <c r="AC127" s="92">
        <f t="shared" si="58"/>
        <v>0</v>
      </c>
      <c r="AD127" s="94">
        <f t="shared" si="55"/>
        <v>0</v>
      </c>
      <c r="AE127" s="94">
        <f t="shared" si="56"/>
        <v>0</v>
      </c>
      <c r="AF127" s="94">
        <f t="shared" si="57"/>
        <v>0</v>
      </c>
      <c r="AG127" s="150"/>
      <c r="AH127" s="34"/>
      <c r="AI127" s="29" t="str">
        <f t="shared" si="59"/>
        <v/>
      </c>
      <c r="AJ127" s="29" t="str">
        <f t="shared" si="60"/>
        <v/>
      </c>
      <c r="AK127" s="29" t="str">
        <f t="shared" si="61"/>
        <v/>
      </c>
      <c r="AL127" s="29" t="str">
        <f t="shared" si="62"/>
        <v/>
      </c>
      <c r="AM127" s="29" t="str">
        <f t="shared" si="63"/>
        <v/>
      </c>
      <c r="AN127" s="29" t="str">
        <f t="shared" si="64"/>
        <v/>
      </c>
      <c r="AO127" s="95"/>
      <c r="AP127" s="203"/>
      <c r="AQ127" s="34"/>
      <c r="AR127" s="34"/>
    </row>
    <row r="128" spans="2:44" ht="16.5" customHeight="1">
      <c r="B128" s="96" t="s">
        <v>2984</v>
      </c>
      <c r="C128" s="144"/>
      <c r="D128" s="161"/>
      <c r="E128" s="162"/>
      <c r="F128" s="162"/>
      <c r="G128" s="162"/>
      <c r="H128" s="147"/>
      <c r="I128" s="161"/>
      <c r="J128" s="162"/>
      <c r="K128" s="162"/>
      <c r="L128" s="162"/>
      <c r="M128" s="147"/>
      <c r="N128" s="161"/>
      <c r="O128" s="162"/>
      <c r="P128" s="162"/>
      <c r="Q128" s="162"/>
      <c r="R128" s="147"/>
      <c r="S128" s="161"/>
      <c r="T128" s="162"/>
      <c r="U128" s="162"/>
      <c r="V128" s="162"/>
      <c r="W128" s="147"/>
      <c r="X128" s="161"/>
      <c r="Y128" s="162"/>
      <c r="Z128" s="162"/>
      <c r="AA128" s="162"/>
      <c r="AB128" s="153"/>
      <c r="AC128" s="92">
        <f t="shared" si="58"/>
        <v>0</v>
      </c>
      <c r="AD128" s="94">
        <f t="shared" si="55"/>
        <v>0</v>
      </c>
      <c r="AE128" s="94">
        <f t="shared" si="56"/>
        <v>0</v>
      </c>
      <c r="AF128" s="94">
        <f t="shared" si="57"/>
        <v>0</v>
      </c>
      <c r="AG128" s="150"/>
      <c r="AH128" s="34"/>
      <c r="AI128" s="29" t="str">
        <f t="shared" si="59"/>
        <v/>
      </c>
      <c r="AJ128" s="29" t="str">
        <f t="shared" si="60"/>
        <v/>
      </c>
      <c r="AK128" s="29" t="str">
        <f t="shared" si="61"/>
        <v/>
      </c>
      <c r="AL128" s="29" t="str">
        <f t="shared" si="62"/>
        <v/>
      </c>
      <c r="AM128" s="29" t="str">
        <f t="shared" si="63"/>
        <v/>
      </c>
      <c r="AN128" s="29" t="str">
        <f t="shared" si="64"/>
        <v/>
      </c>
      <c r="AO128" s="95"/>
      <c r="AP128" s="203"/>
      <c r="AQ128" s="34"/>
      <c r="AR128" s="34"/>
    </row>
    <row r="129" spans="2:44" ht="16.5" customHeight="1">
      <c r="B129" s="96" t="s">
        <v>2985</v>
      </c>
      <c r="C129" s="144"/>
      <c r="D129" s="161"/>
      <c r="E129" s="162"/>
      <c r="F129" s="162"/>
      <c r="G129" s="162"/>
      <c r="H129" s="147"/>
      <c r="I129" s="161"/>
      <c r="J129" s="162"/>
      <c r="K129" s="162"/>
      <c r="L129" s="162"/>
      <c r="M129" s="147"/>
      <c r="N129" s="161"/>
      <c r="O129" s="162"/>
      <c r="P129" s="162"/>
      <c r="Q129" s="162"/>
      <c r="R129" s="147"/>
      <c r="S129" s="161"/>
      <c r="T129" s="162"/>
      <c r="U129" s="162"/>
      <c r="V129" s="162"/>
      <c r="W129" s="147"/>
      <c r="X129" s="161"/>
      <c r="Y129" s="162"/>
      <c r="Z129" s="162"/>
      <c r="AA129" s="162"/>
      <c r="AB129" s="153"/>
      <c r="AC129" s="92">
        <f t="shared" si="58"/>
        <v>0</v>
      </c>
      <c r="AD129" s="94">
        <f t="shared" si="55"/>
        <v>0</v>
      </c>
      <c r="AE129" s="94">
        <f t="shared" si="56"/>
        <v>0</v>
      </c>
      <c r="AF129" s="94">
        <f t="shared" si="57"/>
        <v>0</v>
      </c>
      <c r="AG129" s="150"/>
      <c r="AH129" s="34"/>
      <c r="AI129" s="29" t="str">
        <f t="shared" si="59"/>
        <v/>
      </c>
      <c r="AJ129" s="29" t="str">
        <f t="shared" si="60"/>
        <v/>
      </c>
      <c r="AK129" s="29" t="str">
        <f t="shared" si="61"/>
        <v/>
      </c>
      <c r="AL129" s="29" t="str">
        <f t="shared" si="62"/>
        <v/>
      </c>
      <c r="AM129" s="29" t="str">
        <f t="shared" si="63"/>
        <v/>
      </c>
      <c r="AN129" s="29" t="str">
        <f t="shared" si="64"/>
        <v/>
      </c>
      <c r="AO129" s="95"/>
      <c r="AP129" s="203"/>
      <c r="AQ129" s="34"/>
      <c r="AR129" s="34"/>
    </row>
    <row r="130" spans="2:44" ht="16.5" customHeight="1">
      <c r="B130" s="96" t="s">
        <v>2986</v>
      </c>
      <c r="C130" s="144"/>
      <c r="D130" s="161"/>
      <c r="E130" s="162"/>
      <c r="F130" s="162"/>
      <c r="G130" s="162"/>
      <c r="H130" s="147"/>
      <c r="I130" s="161"/>
      <c r="J130" s="162"/>
      <c r="K130" s="162"/>
      <c r="L130" s="162"/>
      <c r="M130" s="147"/>
      <c r="N130" s="161"/>
      <c r="O130" s="162"/>
      <c r="P130" s="162"/>
      <c r="Q130" s="162"/>
      <c r="R130" s="147"/>
      <c r="S130" s="161"/>
      <c r="T130" s="162"/>
      <c r="U130" s="162"/>
      <c r="V130" s="162"/>
      <c r="W130" s="147"/>
      <c r="X130" s="161"/>
      <c r="Y130" s="162"/>
      <c r="Z130" s="162"/>
      <c r="AA130" s="162"/>
      <c r="AB130" s="153"/>
      <c r="AC130" s="92">
        <f t="shared" si="58"/>
        <v>0</v>
      </c>
      <c r="AD130" s="94">
        <f t="shared" si="55"/>
        <v>0</v>
      </c>
      <c r="AE130" s="94">
        <f t="shared" si="56"/>
        <v>0</v>
      </c>
      <c r="AF130" s="94">
        <f t="shared" si="57"/>
        <v>0</v>
      </c>
      <c r="AG130" s="150"/>
      <c r="AH130" s="34"/>
      <c r="AI130" s="29" t="str">
        <f t="shared" si="59"/>
        <v/>
      </c>
      <c r="AJ130" s="29" t="str">
        <f t="shared" si="60"/>
        <v/>
      </c>
      <c r="AK130" s="29" t="str">
        <f t="shared" si="61"/>
        <v/>
      </c>
      <c r="AL130" s="29" t="str">
        <f t="shared" si="62"/>
        <v/>
      </c>
      <c r="AM130" s="29" t="str">
        <f t="shared" si="63"/>
        <v/>
      </c>
      <c r="AN130" s="29" t="str">
        <f t="shared" si="64"/>
        <v/>
      </c>
      <c r="AO130" s="95"/>
      <c r="AP130" s="203"/>
      <c r="AQ130" s="34"/>
      <c r="AR130" s="34"/>
    </row>
    <row r="131" spans="2:44" ht="16.5" customHeight="1" thickBot="1">
      <c r="B131" s="103" t="s">
        <v>2987</v>
      </c>
      <c r="C131" s="145"/>
      <c r="D131" s="185"/>
      <c r="E131" s="186"/>
      <c r="F131" s="186"/>
      <c r="G131" s="186"/>
      <c r="H131" s="148"/>
      <c r="I131" s="185"/>
      <c r="J131" s="186"/>
      <c r="K131" s="186"/>
      <c r="L131" s="186"/>
      <c r="M131" s="148"/>
      <c r="N131" s="185"/>
      <c r="O131" s="186"/>
      <c r="P131" s="186"/>
      <c r="Q131" s="186"/>
      <c r="R131" s="148"/>
      <c r="S131" s="185"/>
      <c r="T131" s="186"/>
      <c r="U131" s="186"/>
      <c r="V131" s="186"/>
      <c r="W131" s="148"/>
      <c r="X131" s="185"/>
      <c r="Y131" s="186"/>
      <c r="Z131" s="186"/>
      <c r="AA131" s="186"/>
      <c r="AB131" s="154"/>
      <c r="AC131" s="98">
        <f t="shared" si="58"/>
        <v>0</v>
      </c>
      <c r="AD131" s="99">
        <f t="shared" si="55"/>
        <v>0</v>
      </c>
      <c r="AE131" s="99">
        <f t="shared" si="56"/>
        <v>0</v>
      </c>
      <c r="AF131" s="99">
        <f t="shared" si="57"/>
        <v>0</v>
      </c>
      <c r="AG131" s="151"/>
      <c r="AH131" s="34"/>
      <c r="AI131" s="29" t="str">
        <f t="shared" si="59"/>
        <v/>
      </c>
      <c r="AJ131" s="29" t="str">
        <f t="shared" si="60"/>
        <v/>
      </c>
      <c r="AK131" s="29" t="str">
        <f t="shared" si="61"/>
        <v/>
      </c>
      <c r="AL131" s="29" t="str">
        <f t="shared" si="62"/>
        <v/>
      </c>
      <c r="AM131" s="29" t="str">
        <f t="shared" si="63"/>
        <v/>
      </c>
      <c r="AN131" s="29" t="str">
        <f t="shared" si="64"/>
        <v/>
      </c>
      <c r="AO131" s="95"/>
      <c r="AP131" s="203"/>
      <c r="AQ131" s="34"/>
      <c r="AR131" s="34"/>
    </row>
    <row r="132" spans="24:44" ht="16.5" customHeight="1" thickBot="1"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</row>
    <row r="133" spans="2:44" ht="16.5" customHeight="1" thickBot="1">
      <c r="B133" s="65" t="s">
        <v>2973</v>
      </c>
      <c r="C133" s="66"/>
      <c r="D133" s="67"/>
      <c r="E133" s="68" t="s">
        <v>15</v>
      </c>
      <c r="F133" s="68"/>
      <c r="G133" s="68"/>
      <c r="H133" s="69"/>
      <c r="I133" s="67"/>
      <c r="J133" s="68" t="s">
        <v>16</v>
      </c>
      <c r="K133" s="68"/>
      <c r="L133" s="68"/>
      <c r="M133" s="69"/>
      <c r="N133" s="67"/>
      <c r="O133" s="68" t="s">
        <v>17</v>
      </c>
      <c r="P133" s="68"/>
      <c r="Q133" s="68"/>
      <c r="R133" s="69"/>
      <c r="S133" s="67"/>
      <c r="T133" s="68" t="s">
        <v>35</v>
      </c>
      <c r="U133" s="68"/>
      <c r="V133" s="68"/>
      <c r="W133" s="69"/>
      <c r="X133" s="67"/>
      <c r="Y133" s="68" t="s">
        <v>36</v>
      </c>
      <c r="Z133" s="68"/>
      <c r="AA133" s="68"/>
      <c r="AB133" s="69"/>
      <c r="AC133" s="67"/>
      <c r="AD133" s="70" t="s">
        <v>18</v>
      </c>
      <c r="AE133" s="68"/>
      <c r="AF133" s="71"/>
      <c r="AG133" s="69"/>
      <c r="AH133" s="34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2:44" ht="16.5" customHeight="1">
      <c r="B134" s="105"/>
      <c r="C134" s="73"/>
      <c r="D134" s="74" t="s">
        <v>39</v>
      </c>
      <c r="G134" s="155"/>
      <c r="H134" s="75"/>
      <c r="I134" s="74" t="s">
        <v>39</v>
      </c>
      <c r="L134" s="155"/>
      <c r="M134" s="75"/>
      <c r="N134" s="74" t="s">
        <v>39</v>
      </c>
      <c r="Q134" s="155"/>
      <c r="R134" s="75"/>
      <c r="S134" s="74" t="s">
        <v>39</v>
      </c>
      <c r="V134" s="155"/>
      <c r="W134" s="75"/>
      <c r="X134" s="74" t="s">
        <v>39</v>
      </c>
      <c r="Y134" s="32"/>
      <c r="Z134" s="32"/>
      <c r="AA134" s="155"/>
      <c r="AB134" s="75"/>
      <c r="AC134" s="76" t="s">
        <v>39</v>
      </c>
      <c r="AD134" s="77"/>
      <c r="AE134" s="77"/>
      <c r="AF134" s="78">
        <f aca="true" t="shared" si="65" ref="AF134:AF140">+G134+L134+Q134+V134+AA134</f>
        <v>0</v>
      </c>
      <c r="AG134" s="79"/>
      <c r="AH134" s="34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2:44" ht="16.5" customHeight="1">
      <c r="B135" s="106"/>
      <c r="C135" s="81"/>
      <c r="D135" s="74" t="s">
        <v>14</v>
      </c>
      <c r="G135" s="82">
        <f>IF(SUM(G136:G139)&gt;(G134-G140),"error",G134-G140)</f>
        <v>0</v>
      </c>
      <c r="H135" s="75"/>
      <c r="I135" s="74" t="s">
        <v>14</v>
      </c>
      <c r="L135" s="82">
        <f>IF(SUM(L136:L139)&gt;(L134-L140),"error",L134-L140)</f>
        <v>0</v>
      </c>
      <c r="M135" s="75"/>
      <c r="N135" s="74" t="s">
        <v>14</v>
      </c>
      <c r="Q135" s="82">
        <f>IF(SUM(Q136:Q139)&gt;(Q134-Q140),"error",Q134-Q140)</f>
        <v>0</v>
      </c>
      <c r="R135" s="75"/>
      <c r="S135" s="74" t="s">
        <v>14</v>
      </c>
      <c r="V135" s="82">
        <f>IF(SUM(V136:V139)&gt;(V134-V140),"error",V134-V140)</f>
        <v>0</v>
      </c>
      <c r="W135" s="75"/>
      <c r="X135" s="74" t="s">
        <v>14</v>
      </c>
      <c r="Y135" s="32"/>
      <c r="Z135" s="32"/>
      <c r="AA135" s="82">
        <f>IF(SUM(AA136:AA139)&gt;(AA134-AA140),"error",AA134-AA140)</f>
        <v>0</v>
      </c>
      <c r="AB135" s="75"/>
      <c r="AC135" s="76" t="s">
        <v>14</v>
      </c>
      <c r="AD135" s="77"/>
      <c r="AE135" s="77"/>
      <c r="AF135" s="82">
        <f t="shared" si="65"/>
        <v>0</v>
      </c>
      <c r="AG135" s="79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</row>
    <row r="136" spans="2:44" ht="16.5" customHeight="1">
      <c r="B136" s="106"/>
      <c r="C136" s="81"/>
      <c r="D136" s="83" t="s">
        <v>66</v>
      </c>
      <c r="G136" s="156"/>
      <c r="H136" s="75"/>
      <c r="I136" s="83" t="s">
        <v>66</v>
      </c>
      <c r="L136" s="156"/>
      <c r="M136" s="75"/>
      <c r="N136" s="83" t="s">
        <v>66</v>
      </c>
      <c r="Q136" s="156"/>
      <c r="R136" s="75"/>
      <c r="S136" s="83" t="s">
        <v>66</v>
      </c>
      <c r="V136" s="156"/>
      <c r="W136" s="75"/>
      <c r="X136" s="83" t="s">
        <v>66</v>
      </c>
      <c r="Y136" s="32"/>
      <c r="Z136" s="32"/>
      <c r="AA136" s="156"/>
      <c r="AB136" s="75"/>
      <c r="AC136" s="84" t="s">
        <v>41</v>
      </c>
      <c r="AD136" s="77"/>
      <c r="AE136" s="77"/>
      <c r="AF136" s="82">
        <f t="shared" si="65"/>
        <v>0</v>
      </c>
      <c r="AG136" s="79"/>
      <c r="AH136" s="34"/>
      <c r="AI136" s="85"/>
      <c r="AJ136" s="34"/>
      <c r="AK136" s="34"/>
      <c r="AL136" s="34"/>
      <c r="AM136" s="34"/>
      <c r="AN136" s="34"/>
      <c r="AO136" s="34"/>
      <c r="AP136" s="34"/>
      <c r="AQ136" s="34"/>
      <c r="AR136" s="34"/>
    </row>
    <row r="137" spans="2:44" ht="16.5" customHeight="1">
      <c r="B137" s="106"/>
      <c r="C137" s="81"/>
      <c r="D137" s="83" t="s">
        <v>65</v>
      </c>
      <c r="G137" s="156"/>
      <c r="H137" s="75"/>
      <c r="I137" s="83" t="s">
        <v>65</v>
      </c>
      <c r="L137" s="156"/>
      <c r="M137" s="75"/>
      <c r="N137" s="83" t="s">
        <v>65</v>
      </c>
      <c r="Q137" s="156"/>
      <c r="R137" s="75"/>
      <c r="S137" s="83" t="s">
        <v>65</v>
      </c>
      <c r="V137" s="156"/>
      <c r="W137" s="75"/>
      <c r="X137" s="83" t="s">
        <v>65</v>
      </c>
      <c r="Y137" s="32"/>
      <c r="Z137" s="32"/>
      <c r="AA137" s="156"/>
      <c r="AB137" s="75"/>
      <c r="AC137" s="84" t="s">
        <v>65</v>
      </c>
      <c r="AD137" s="77"/>
      <c r="AE137" s="77"/>
      <c r="AF137" s="82">
        <f t="shared" si="65"/>
        <v>0</v>
      </c>
      <c r="AG137" s="79"/>
      <c r="AH137" s="34"/>
      <c r="AI137" s="85"/>
      <c r="AJ137" s="34"/>
      <c r="AK137" s="34"/>
      <c r="AL137" s="34"/>
      <c r="AM137" s="34"/>
      <c r="AN137" s="34"/>
      <c r="AO137" s="34"/>
      <c r="AP137" s="34"/>
      <c r="AQ137" s="34"/>
      <c r="AR137" s="34"/>
    </row>
    <row r="138" spans="2:44" ht="16.5" customHeight="1">
      <c r="B138" s="106"/>
      <c r="C138" s="81"/>
      <c r="D138" s="83" t="s">
        <v>60</v>
      </c>
      <c r="G138" s="156"/>
      <c r="H138" s="75"/>
      <c r="I138" s="83" t="s">
        <v>60</v>
      </c>
      <c r="L138" s="156"/>
      <c r="M138" s="75"/>
      <c r="N138" s="83" t="s">
        <v>60</v>
      </c>
      <c r="Q138" s="156"/>
      <c r="R138" s="75"/>
      <c r="S138" s="83" t="s">
        <v>60</v>
      </c>
      <c r="V138" s="156"/>
      <c r="W138" s="75"/>
      <c r="X138" s="83" t="s">
        <v>60</v>
      </c>
      <c r="Y138" s="32"/>
      <c r="Z138" s="32"/>
      <c r="AA138" s="156"/>
      <c r="AB138" s="75"/>
      <c r="AC138" s="84" t="s">
        <v>60</v>
      </c>
      <c r="AD138" s="77"/>
      <c r="AE138" s="77"/>
      <c r="AF138" s="82">
        <f t="shared" si="65"/>
        <v>0</v>
      </c>
      <c r="AG138" s="79"/>
      <c r="AH138" s="34"/>
      <c r="AI138" s="85"/>
      <c r="AJ138" s="34"/>
      <c r="AK138" s="34"/>
      <c r="AL138" s="34"/>
      <c r="AM138" s="34"/>
      <c r="AN138" s="34"/>
      <c r="AO138" s="34"/>
      <c r="AP138" s="34"/>
      <c r="AQ138" s="34"/>
      <c r="AR138" s="34"/>
    </row>
    <row r="139" spans="2:44" ht="16.5" customHeight="1">
      <c r="B139" s="106"/>
      <c r="C139" s="81"/>
      <c r="D139" s="83" t="s">
        <v>64</v>
      </c>
      <c r="G139" s="156"/>
      <c r="H139" s="75"/>
      <c r="I139" s="83" t="s">
        <v>64</v>
      </c>
      <c r="L139" s="156"/>
      <c r="M139" s="75"/>
      <c r="N139" s="83" t="s">
        <v>64</v>
      </c>
      <c r="Q139" s="156"/>
      <c r="R139" s="75"/>
      <c r="S139" s="83" t="s">
        <v>64</v>
      </c>
      <c r="V139" s="156"/>
      <c r="W139" s="75"/>
      <c r="X139" s="83" t="s">
        <v>64</v>
      </c>
      <c r="Y139" s="32"/>
      <c r="Z139" s="32"/>
      <c r="AA139" s="156"/>
      <c r="AB139" s="75"/>
      <c r="AC139" s="84" t="s">
        <v>64</v>
      </c>
      <c r="AD139" s="77"/>
      <c r="AE139" s="77"/>
      <c r="AF139" s="82">
        <f t="shared" si="65"/>
        <v>0</v>
      </c>
      <c r="AG139" s="79"/>
      <c r="AH139" s="34"/>
      <c r="AI139" s="85"/>
      <c r="AJ139" s="34"/>
      <c r="AK139" s="34"/>
      <c r="AL139" s="34"/>
      <c r="AM139" s="34"/>
      <c r="AN139" s="34"/>
      <c r="AO139" s="34"/>
      <c r="AP139" s="34"/>
      <c r="AQ139" s="34"/>
      <c r="AR139" s="34"/>
    </row>
    <row r="140" spans="2:44" ht="16.5" customHeight="1" thickBot="1">
      <c r="B140" s="86" t="s">
        <v>1</v>
      </c>
      <c r="C140" s="81"/>
      <c r="D140" s="74" t="s">
        <v>0</v>
      </c>
      <c r="G140" s="157"/>
      <c r="H140" s="75"/>
      <c r="I140" s="74" t="s">
        <v>0</v>
      </c>
      <c r="L140" s="157"/>
      <c r="M140" s="75"/>
      <c r="N140" s="74" t="s">
        <v>0</v>
      </c>
      <c r="Q140" s="157"/>
      <c r="R140" s="75"/>
      <c r="S140" s="74" t="s">
        <v>0</v>
      </c>
      <c r="V140" s="157"/>
      <c r="W140" s="75"/>
      <c r="X140" s="74" t="s">
        <v>0</v>
      </c>
      <c r="Y140" s="32"/>
      <c r="Z140" s="32"/>
      <c r="AA140" s="157"/>
      <c r="AB140" s="75"/>
      <c r="AC140" s="76" t="s">
        <v>0</v>
      </c>
      <c r="AD140" s="77"/>
      <c r="AE140" s="77"/>
      <c r="AF140" s="82">
        <f t="shared" si="65"/>
        <v>0</v>
      </c>
      <c r="AG140" s="79"/>
      <c r="AH140" s="34"/>
      <c r="AO140" s="34"/>
      <c r="AP140" s="34"/>
      <c r="AQ140" s="34"/>
      <c r="AR140" s="34"/>
    </row>
    <row r="141" spans="2:44" ht="16.5" customHeight="1" thickBot="1">
      <c r="B141" s="87"/>
      <c r="C141" s="116"/>
      <c r="D141" s="88" t="s">
        <v>23</v>
      </c>
      <c r="E141" s="89" t="s">
        <v>3</v>
      </c>
      <c r="F141" s="89" t="s">
        <v>4</v>
      </c>
      <c r="G141" s="89" t="s">
        <v>5</v>
      </c>
      <c r="H141" s="90" t="s">
        <v>6</v>
      </c>
      <c r="I141" s="88" t="s">
        <v>23</v>
      </c>
      <c r="J141" s="89" t="s">
        <v>3</v>
      </c>
      <c r="K141" s="89" t="s">
        <v>4</v>
      </c>
      <c r="L141" s="89" t="s">
        <v>5</v>
      </c>
      <c r="M141" s="90" t="s">
        <v>6</v>
      </c>
      <c r="N141" s="88" t="s">
        <v>23</v>
      </c>
      <c r="O141" s="89" t="s">
        <v>3</v>
      </c>
      <c r="P141" s="89" t="s">
        <v>4</v>
      </c>
      <c r="Q141" s="89" t="s">
        <v>5</v>
      </c>
      <c r="R141" s="90" t="s">
        <v>6</v>
      </c>
      <c r="S141" s="88" t="s">
        <v>23</v>
      </c>
      <c r="T141" s="89" t="s">
        <v>3</v>
      </c>
      <c r="U141" s="89" t="s">
        <v>4</v>
      </c>
      <c r="V141" s="89" t="s">
        <v>5</v>
      </c>
      <c r="W141" s="90" t="s">
        <v>6</v>
      </c>
      <c r="X141" s="88" t="s">
        <v>23</v>
      </c>
      <c r="Y141" s="89" t="s">
        <v>3</v>
      </c>
      <c r="Z141" s="89" t="s">
        <v>4</v>
      </c>
      <c r="AA141" s="89" t="s">
        <v>5</v>
      </c>
      <c r="AB141" s="90" t="s">
        <v>6</v>
      </c>
      <c r="AC141" s="88" t="s">
        <v>23</v>
      </c>
      <c r="AD141" s="89" t="s">
        <v>3</v>
      </c>
      <c r="AE141" s="89" t="s">
        <v>4</v>
      </c>
      <c r="AF141" s="91" t="s">
        <v>5</v>
      </c>
      <c r="AG141" s="90" t="s">
        <v>6</v>
      </c>
      <c r="AH141" s="34"/>
      <c r="AI141" s="34" t="s">
        <v>32</v>
      </c>
      <c r="AJ141" s="34" t="s">
        <v>33</v>
      </c>
      <c r="AK141" s="34" t="s">
        <v>34</v>
      </c>
      <c r="AL141" s="34" t="s">
        <v>37</v>
      </c>
      <c r="AM141" s="34" t="s">
        <v>38</v>
      </c>
      <c r="AN141" s="34" t="s">
        <v>40</v>
      </c>
      <c r="AO141" s="34"/>
      <c r="AP141" s="34"/>
      <c r="AQ141" s="34"/>
      <c r="AR141" s="34"/>
    </row>
    <row r="142" spans="2:47" ht="16.5" customHeight="1">
      <c r="B142" s="190" t="s">
        <v>45</v>
      </c>
      <c r="C142" s="197"/>
      <c r="D142" s="158"/>
      <c r="E142" s="159"/>
      <c r="F142" s="159"/>
      <c r="G142" s="159"/>
      <c r="H142" s="160"/>
      <c r="I142" s="158"/>
      <c r="J142" s="159"/>
      <c r="K142" s="159"/>
      <c r="L142" s="159"/>
      <c r="M142" s="160"/>
      <c r="N142" s="158"/>
      <c r="O142" s="159"/>
      <c r="P142" s="159"/>
      <c r="Q142" s="159"/>
      <c r="R142" s="160"/>
      <c r="S142" s="158"/>
      <c r="T142" s="159"/>
      <c r="U142" s="159"/>
      <c r="V142" s="159"/>
      <c r="W142" s="160"/>
      <c r="X142" s="158"/>
      <c r="Y142" s="159"/>
      <c r="Z142" s="159"/>
      <c r="AA142" s="159"/>
      <c r="AB142" s="160"/>
      <c r="AC142" s="124">
        <f>D142+I142+N142+S142+X142</f>
        <v>0</v>
      </c>
      <c r="AD142" s="121">
        <f>E142+J142+O142+T142+Y142</f>
        <v>0</v>
      </c>
      <c r="AE142" s="121">
        <f>F142+K142+P142+U142+Z142</f>
        <v>0</v>
      </c>
      <c r="AF142" s="121">
        <f>G142+L142+Q142+V142+AA142</f>
        <v>0</v>
      </c>
      <c r="AG142" s="101">
        <f>H142+M142+R142+W142+AB142</f>
        <v>0</v>
      </c>
      <c r="AH142" s="34"/>
      <c r="AI142" s="29" t="str">
        <f>IF(G$134=(D142+E142+F142+G142+H142),"","error")</f>
        <v/>
      </c>
      <c r="AJ142" s="29" t="str">
        <f>IF(L$134=(I142+J142+K142+L142+M142),"","error")</f>
        <v/>
      </c>
      <c r="AK142" s="29" t="str">
        <f>IF(Q$134=(N142+O142+P142+Q142+R142),"","error")</f>
        <v/>
      </c>
      <c r="AL142" s="29" t="str">
        <f>IF(V$134=(S142+T142+U142+V142+W142),"","error")</f>
        <v/>
      </c>
      <c r="AM142" s="29" t="str">
        <f>IF(AA$134=(X142+Y142+AA142+Z142+AB142),"","error")</f>
        <v/>
      </c>
      <c r="AN142" s="29" t="str">
        <f>IF(AF$134=(AC142+AD142+AE142+AF142+AG142),"","error")</f>
        <v/>
      </c>
      <c r="AO142" s="95"/>
      <c r="AP142" s="203" t="s">
        <v>42</v>
      </c>
      <c r="AQ142" s="34"/>
      <c r="AR142" s="34"/>
      <c r="AS142" s="34"/>
      <c r="AT142" s="34"/>
      <c r="AU142" s="34"/>
    </row>
    <row r="143" spans="2:44" ht="16.5" customHeight="1">
      <c r="B143" s="122" t="s">
        <v>46</v>
      </c>
      <c r="C143" s="198"/>
      <c r="D143" s="161"/>
      <c r="E143" s="162"/>
      <c r="F143" s="162"/>
      <c r="G143" s="162"/>
      <c r="H143" s="163"/>
      <c r="I143" s="161"/>
      <c r="J143" s="162"/>
      <c r="K143" s="162"/>
      <c r="L143" s="162"/>
      <c r="M143" s="163"/>
      <c r="N143" s="161"/>
      <c r="O143" s="162"/>
      <c r="P143" s="162"/>
      <c r="Q143" s="162"/>
      <c r="R143" s="163"/>
      <c r="S143" s="161"/>
      <c r="T143" s="162"/>
      <c r="U143" s="162"/>
      <c r="V143" s="162"/>
      <c r="W143" s="163"/>
      <c r="X143" s="161"/>
      <c r="Y143" s="162"/>
      <c r="Z143" s="162"/>
      <c r="AA143" s="162"/>
      <c r="AB143" s="163"/>
      <c r="AC143" s="125">
        <f aca="true" t="shared" si="66" ref="AC143:AC162">D143+I143+N143+S143+X143</f>
        <v>0</v>
      </c>
      <c r="AD143" s="94">
        <f aca="true" t="shared" si="67" ref="AD143:AD162">E143+J143+O143+T143+Y143</f>
        <v>0</v>
      </c>
      <c r="AE143" s="94">
        <f aca="true" t="shared" si="68" ref="AE143:AE162">F143+K143+P143+U143+Z143</f>
        <v>0</v>
      </c>
      <c r="AF143" s="94">
        <f aca="true" t="shared" si="69" ref="AF143:AF162">G143+L143+Q143+V143+AA143</f>
        <v>0</v>
      </c>
      <c r="AG143" s="102">
        <f aca="true" t="shared" si="70" ref="AG143:AG162">H143+M143+R143+W143+AB143</f>
        <v>0</v>
      </c>
      <c r="AH143" s="34"/>
      <c r="AI143" s="29" t="str">
        <f aca="true" t="shared" si="71" ref="AI143:AI149">IF(G$134=(D143+E143+F143+G143+H143),"","error")</f>
        <v/>
      </c>
      <c r="AJ143" s="29" t="str">
        <f aca="true" t="shared" si="72" ref="AJ143:AJ149">IF(L$134=(I143+J143+K143+L143+M143),"","error")</f>
        <v/>
      </c>
      <c r="AK143" s="29" t="str">
        <f aca="true" t="shared" si="73" ref="AK143:AK149">IF(Q$134=(N143+O143+P143+Q143+R143),"","error")</f>
        <v/>
      </c>
      <c r="AL143" s="29" t="str">
        <f aca="true" t="shared" si="74" ref="AL143:AL149">IF(V$134=(S143+T143+U143+V143+W143),"","error")</f>
        <v/>
      </c>
      <c r="AM143" s="29" t="str">
        <f aca="true" t="shared" si="75" ref="AM143:AM149">IF(AA$134=(X143+Y143+AA143+Z143+AB143),"","error")</f>
        <v/>
      </c>
      <c r="AN143" s="29" t="str">
        <f aca="true" t="shared" si="76" ref="AN143:AN149">IF(AF$134=(AC143+AD143+AE143+AF143+AG143),"","error")</f>
        <v/>
      </c>
      <c r="AO143" s="95"/>
      <c r="AP143" s="203"/>
      <c r="AQ143" s="34"/>
      <c r="AR143" s="34"/>
    </row>
    <row r="144" spans="2:44" ht="16.5" customHeight="1">
      <c r="B144" s="122" t="s">
        <v>2965</v>
      </c>
      <c r="C144" s="198"/>
      <c r="D144" s="161"/>
      <c r="E144" s="162"/>
      <c r="F144" s="162"/>
      <c r="G144" s="162"/>
      <c r="H144" s="163"/>
      <c r="I144" s="161"/>
      <c r="J144" s="162"/>
      <c r="K144" s="162"/>
      <c r="L144" s="162"/>
      <c r="M144" s="163"/>
      <c r="N144" s="161"/>
      <c r="O144" s="162"/>
      <c r="P144" s="162"/>
      <c r="Q144" s="162"/>
      <c r="R144" s="163"/>
      <c r="S144" s="161"/>
      <c r="T144" s="162"/>
      <c r="U144" s="162"/>
      <c r="V144" s="162"/>
      <c r="W144" s="163"/>
      <c r="X144" s="161"/>
      <c r="Y144" s="162"/>
      <c r="Z144" s="162"/>
      <c r="AA144" s="162"/>
      <c r="AB144" s="163"/>
      <c r="AC144" s="125">
        <f t="shared" si="66"/>
        <v>0</v>
      </c>
      <c r="AD144" s="94">
        <f t="shared" si="67"/>
        <v>0</v>
      </c>
      <c r="AE144" s="94">
        <f t="shared" si="68"/>
        <v>0</v>
      </c>
      <c r="AF144" s="94">
        <f t="shared" si="69"/>
        <v>0</v>
      </c>
      <c r="AG144" s="102">
        <f t="shared" si="70"/>
        <v>0</v>
      </c>
      <c r="AH144" s="34"/>
      <c r="AI144" s="29" t="str">
        <f t="shared" si="71"/>
        <v/>
      </c>
      <c r="AJ144" s="29" t="str">
        <f t="shared" si="72"/>
        <v/>
      </c>
      <c r="AK144" s="29" t="str">
        <f t="shared" si="73"/>
        <v/>
      </c>
      <c r="AL144" s="29" t="str">
        <f t="shared" si="74"/>
        <v/>
      </c>
      <c r="AM144" s="29" t="str">
        <f t="shared" si="75"/>
        <v/>
      </c>
      <c r="AN144" s="29" t="str">
        <f t="shared" si="76"/>
        <v/>
      </c>
      <c r="AO144" s="95"/>
      <c r="AP144" s="203"/>
      <c r="AQ144" s="34"/>
      <c r="AR144" s="34"/>
    </row>
    <row r="145" spans="2:44" ht="16.5" customHeight="1">
      <c r="B145" s="122" t="s">
        <v>48</v>
      </c>
      <c r="C145" s="198"/>
      <c r="D145" s="161"/>
      <c r="E145" s="162"/>
      <c r="F145" s="162"/>
      <c r="G145" s="162"/>
      <c r="H145" s="163"/>
      <c r="I145" s="161"/>
      <c r="J145" s="162"/>
      <c r="K145" s="162"/>
      <c r="L145" s="162"/>
      <c r="M145" s="163"/>
      <c r="N145" s="161"/>
      <c r="O145" s="162"/>
      <c r="P145" s="162"/>
      <c r="Q145" s="162"/>
      <c r="R145" s="163"/>
      <c r="S145" s="161"/>
      <c r="T145" s="162"/>
      <c r="U145" s="162"/>
      <c r="V145" s="162"/>
      <c r="W145" s="163"/>
      <c r="X145" s="161"/>
      <c r="Y145" s="162"/>
      <c r="Z145" s="162"/>
      <c r="AA145" s="162"/>
      <c r="AB145" s="163"/>
      <c r="AC145" s="125">
        <f t="shared" si="66"/>
        <v>0</v>
      </c>
      <c r="AD145" s="94">
        <f t="shared" si="67"/>
        <v>0</v>
      </c>
      <c r="AE145" s="94">
        <f t="shared" si="68"/>
        <v>0</v>
      </c>
      <c r="AF145" s="94">
        <f t="shared" si="69"/>
        <v>0</v>
      </c>
      <c r="AG145" s="102">
        <f t="shared" si="70"/>
        <v>0</v>
      </c>
      <c r="AH145" s="34"/>
      <c r="AI145" s="29" t="str">
        <f t="shared" si="71"/>
        <v/>
      </c>
      <c r="AJ145" s="29" t="str">
        <f t="shared" si="72"/>
        <v/>
      </c>
      <c r="AK145" s="29" t="str">
        <f t="shared" si="73"/>
        <v/>
      </c>
      <c r="AL145" s="29" t="str">
        <f t="shared" si="74"/>
        <v/>
      </c>
      <c r="AM145" s="29" t="str">
        <f t="shared" si="75"/>
        <v/>
      </c>
      <c r="AN145" s="29" t="str">
        <f t="shared" si="76"/>
        <v/>
      </c>
      <c r="AO145" s="95"/>
      <c r="AP145" s="203"/>
      <c r="AQ145" s="34"/>
      <c r="AR145" s="34"/>
    </row>
    <row r="146" spans="2:44" ht="16.5" customHeight="1">
      <c r="B146" s="122" t="s">
        <v>2963</v>
      </c>
      <c r="C146" s="198"/>
      <c r="D146" s="161"/>
      <c r="E146" s="162"/>
      <c r="F146" s="162"/>
      <c r="G146" s="162"/>
      <c r="H146" s="163"/>
      <c r="I146" s="161"/>
      <c r="J146" s="162"/>
      <c r="K146" s="162"/>
      <c r="L146" s="162"/>
      <c r="M146" s="163"/>
      <c r="N146" s="161"/>
      <c r="O146" s="162"/>
      <c r="P146" s="162"/>
      <c r="Q146" s="162"/>
      <c r="R146" s="163"/>
      <c r="S146" s="161"/>
      <c r="T146" s="162"/>
      <c r="U146" s="162"/>
      <c r="V146" s="162"/>
      <c r="W146" s="163"/>
      <c r="X146" s="161"/>
      <c r="Y146" s="162"/>
      <c r="Z146" s="162"/>
      <c r="AA146" s="162"/>
      <c r="AB146" s="163"/>
      <c r="AC146" s="125">
        <f t="shared" si="66"/>
        <v>0</v>
      </c>
      <c r="AD146" s="94">
        <f t="shared" si="67"/>
        <v>0</v>
      </c>
      <c r="AE146" s="94">
        <f t="shared" si="68"/>
        <v>0</v>
      </c>
      <c r="AF146" s="94">
        <f t="shared" si="69"/>
        <v>0</v>
      </c>
      <c r="AG146" s="102">
        <f t="shared" si="70"/>
        <v>0</v>
      </c>
      <c r="AH146" s="34"/>
      <c r="AI146" s="29" t="str">
        <f t="shared" si="71"/>
        <v/>
      </c>
      <c r="AJ146" s="29" t="str">
        <f t="shared" si="72"/>
        <v/>
      </c>
      <c r="AK146" s="29" t="str">
        <f t="shared" si="73"/>
        <v/>
      </c>
      <c r="AL146" s="29" t="str">
        <f t="shared" si="74"/>
        <v/>
      </c>
      <c r="AM146" s="29" t="str">
        <f t="shared" si="75"/>
        <v/>
      </c>
      <c r="AN146" s="29" t="str">
        <f t="shared" si="76"/>
        <v/>
      </c>
      <c r="AO146" s="95"/>
      <c r="AP146" s="203"/>
      <c r="AQ146" s="34"/>
      <c r="AR146" s="34"/>
    </row>
    <row r="147" spans="2:44" ht="16.5" customHeight="1">
      <c r="B147" s="122" t="s">
        <v>47</v>
      </c>
      <c r="C147" s="198"/>
      <c r="D147" s="161"/>
      <c r="E147" s="162"/>
      <c r="F147" s="162"/>
      <c r="G147" s="162"/>
      <c r="H147" s="163"/>
      <c r="I147" s="161"/>
      <c r="J147" s="162"/>
      <c r="K147" s="162"/>
      <c r="L147" s="162"/>
      <c r="M147" s="163"/>
      <c r="N147" s="161"/>
      <c r="O147" s="162"/>
      <c r="P147" s="162"/>
      <c r="Q147" s="162"/>
      <c r="R147" s="163"/>
      <c r="S147" s="161"/>
      <c r="T147" s="162"/>
      <c r="U147" s="162"/>
      <c r="V147" s="162"/>
      <c r="W147" s="163"/>
      <c r="X147" s="161"/>
      <c r="Y147" s="162"/>
      <c r="Z147" s="162"/>
      <c r="AA147" s="162"/>
      <c r="AB147" s="163"/>
      <c r="AC147" s="125">
        <f t="shared" si="66"/>
        <v>0</v>
      </c>
      <c r="AD147" s="94">
        <f t="shared" si="67"/>
        <v>0</v>
      </c>
      <c r="AE147" s="94">
        <f t="shared" si="68"/>
        <v>0</v>
      </c>
      <c r="AF147" s="94">
        <f t="shared" si="69"/>
        <v>0</v>
      </c>
      <c r="AG147" s="102">
        <f t="shared" si="70"/>
        <v>0</v>
      </c>
      <c r="AH147" s="34"/>
      <c r="AI147" s="29" t="str">
        <f t="shared" si="71"/>
        <v/>
      </c>
      <c r="AJ147" s="29" t="str">
        <f t="shared" si="72"/>
        <v/>
      </c>
      <c r="AK147" s="29" t="str">
        <f t="shared" si="73"/>
        <v/>
      </c>
      <c r="AL147" s="29" t="str">
        <f t="shared" si="74"/>
        <v/>
      </c>
      <c r="AM147" s="29" t="str">
        <f t="shared" si="75"/>
        <v/>
      </c>
      <c r="AN147" s="29" t="str">
        <f t="shared" si="76"/>
        <v/>
      </c>
      <c r="AO147" s="95"/>
      <c r="AP147" s="203"/>
      <c r="AQ147" s="34"/>
      <c r="AR147" s="34"/>
    </row>
    <row r="148" spans="2:44" ht="16.5" customHeight="1">
      <c r="B148" s="122" t="s">
        <v>2</v>
      </c>
      <c r="C148" s="198"/>
      <c r="D148" s="161"/>
      <c r="E148" s="164"/>
      <c r="F148" s="162"/>
      <c r="G148" s="162"/>
      <c r="H148" s="163"/>
      <c r="I148" s="161"/>
      <c r="J148" s="162"/>
      <c r="K148" s="162"/>
      <c r="L148" s="162"/>
      <c r="M148" s="163"/>
      <c r="N148" s="161"/>
      <c r="O148" s="162"/>
      <c r="P148" s="162"/>
      <c r="Q148" s="162"/>
      <c r="R148" s="163"/>
      <c r="S148" s="161"/>
      <c r="T148" s="162"/>
      <c r="U148" s="162"/>
      <c r="V148" s="162"/>
      <c r="W148" s="163"/>
      <c r="X148" s="161"/>
      <c r="Y148" s="162"/>
      <c r="Z148" s="162"/>
      <c r="AA148" s="162"/>
      <c r="AB148" s="163"/>
      <c r="AC148" s="125">
        <f t="shared" si="66"/>
        <v>0</v>
      </c>
      <c r="AD148" s="94">
        <f t="shared" si="67"/>
        <v>0</v>
      </c>
      <c r="AE148" s="94">
        <f t="shared" si="68"/>
        <v>0</v>
      </c>
      <c r="AF148" s="94">
        <f t="shared" si="69"/>
        <v>0</v>
      </c>
      <c r="AG148" s="102">
        <f t="shared" si="70"/>
        <v>0</v>
      </c>
      <c r="AH148" s="34"/>
      <c r="AI148" s="29" t="str">
        <f t="shared" si="71"/>
        <v/>
      </c>
      <c r="AJ148" s="29" t="str">
        <f t="shared" si="72"/>
        <v/>
      </c>
      <c r="AK148" s="29" t="str">
        <f t="shared" si="73"/>
        <v/>
      </c>
      <c r="AL148" s="29" t="str">
        <f t="shared" si="74"/>
        <v/>
      </c>
      <c r="AM148" s="29" t="str">
        <f t="shared" si="75"/>
        <v/>
      </c>
      <c r="AN148" s="29" t="str">
        <f t="shared" si="76"/>
        <v/>
      </c>
      <c r="AO148" s="95"/>
      <c r="AP148" s="203"/>
      <c r="AQ148" s="34"/>
      <c r="AR148" s="34"/>
    </row>
    <row r="149" spans="2:44" ht="16.5" customHeight="1" thickBot="1">
      <c r="B149" s="127" t="s">
        <v>2964</v>
      </c>
      <c r="C149" s="198"/>
      <c r="D149" s="165"/>
      <c r="E149" s="166"/>
      <c r="F149" s="166"/>
      <c r="G149" s="166"/>
      <c r="H149" s="167"/>
      <c r="I149" s="165"/>
      <c r="J149" s="166"/>
      <c r="K149" s="166"/>
      <c r="L149" s="166"/>
      <c r="M149" s="167"/>
      <c r="N149" s="165"/>
      <c r="O149" s="166"/>
      <c r="P149" s="166"/>
      <c r="Q149" s="166"/>
      <c r="R149" s="167"/>
      <c r="S149" s="165"/>
      <c r="T149" s="166"/>
      <c r="U149" s="166"/>
      <c r="V149" s="166"/>
      <c r="W149" s="167"/>
      <c r="X149" s="165"/>
      <c r="Y149" s="166"/>
      <c r="Z149" s="166"/>
      <c r="AA149" s="166"/>
      <c r="AB149" s="167"/>
      <c r="AC149" s="129">
        <f t="shared" si="66"/>
        <v>0</v>
      </c>
      <c r="AD149" s="93">
        <f t="shared" si="67"/>
        <v>0</v>
      </c>
      <c r="AE149" s="93">
        <f t="shared" si="68"/>
        <v>0</v>
      </c>
      <c r="AF149" s="93">
        <f t="shared" si="69"/>
        <v>0</v>
      </c>
      <c r="AG149" s="130">
        <f t="shared" si="70"/>
        <v>0</v>
      </c>
      <c r="AH149" s="34"/>
      <c r="AI149" s="29" t="str">
        <f t="shared" si="71"/>
        <v/>
      </c>
      <c r="AJ149" s="29" t="str">
        <f t="shared" si="72"/>
        <v/>
      </c>
      <c r="AK149" s="29" t="str">
        <f t="shared" si="73"/>
        <v/>
      </c>
      <c r="AL149" s="29" t="str">
        <f t="shared" si="74"/>
        <v/>
      </c>
      <c r="AM149" s="29" t="str">
        <f t="shared" si="75"/>
        <v/>
      </c>
      <c r="AN149" s="29" t="str">
        <f t="shared" si="76"/>
        <v/>
      </c>
      <c r="AO149" s="95"/>
      <c r="AP149" s="203"/>
      <c r="AQ149" s="34"/>
      <c r="AR149" s="34"/>
    </row>
    <row r="150" spans="2:44" ht="16.5" customHeight="1">
      <c r="B150" s="133" t="s">
        <v>49</v>
      </c>
      <c r="C150" s="199"/>
      <c r="D150" s="168"/>
      <c r="E150" s="169"/>
      <c r="F150" s="169"/>
      <c r="G150" s="169"/>
      <c r="H150" s="170"/>
      <c r="I150" s="168"/>
      <c r="J150" s="169"/>
      <c r="K150" s="169"/>
      <c r="L150" s="169"/>
      <c r="M150" s="170"/>
      <c r="N150" s="168"/>
      <c r="O150" s="169"/>
      <c r="P150" s="169"/>
      <c r="Q150" s="169"/>
      <c r="R150" s="170"/>
      <c r="S150" s="168"/>
      <c r="T150" s="169"/>
      <c r="U150" s="169"/>
      <c r="V150" s="169"/>
      <c r="W150" s="170"/>
      <c r="X150" s="168"/>
      <c r="Y150" s="169"/>
      <c r="Z150" s="169"/>
      <c r="AA150" s="169"/>
      <c r="AB150" s="170"/>
      <c r="AC150" s="134">
        <f t="shared" si="66"/>
        <v>0</v>
      </c>
      <c r="AD150" s="135">
        <f t="shared" si="67"/>
        <v>0</v>
      </c>
      <c r="AE150" s="135">
        <f t="shared" si="68"/>
        <v>0</v>
      </c>
      <c r="AF150" s="135">
        <f t="shared" si="69"/>
        <v>0</v>
      </c>
      <c r="AG150" s="136">
        <f t="shared" si="70"/>
        <v>0</v>
      </c>
      <c r="AH150" s="34"/>
      <c r="AI150" s="204" t="str">
        <f>IF(G134=SUM(D150:H152),"","error")</f>
        <v/>
      </c>
      <c r="AJ150" s="204" t="str">
        <f>IF(L134=SUM(I150:M152),"","error")</f>
        <v/>
      </c>
      <c r="AK150" s="204" t="str">
        <f>IF(Q134=SUM(N150:R152),"","error")</f>
        <v/>
      </c>
      <c r="AL150" s="204" t="str">
        <f>IF(V134=SUM(S150:W152),"","error")</f>
        <v/>
      </c>
      <c r="AM150" s="204" t="str">
        <f>IF(AA134=SUM(X150:AB152),"","error")</f>
        <v/>
      </c>
      <c r="AN150" s="204" t="str">
        <f>IF(AF134=SUM(AC150:AG152),"","error")</f>
        <v/>
      </c>
      <c r="AO150" s="95"/>
      <c r="AP150" s="203"/>
      <c r="AQ150" s="34"/>
      <c r="AR150" s="34"/>
    </row>
    <row r="151" spans="2:44" ht="16.5" customHeight="1">
      <c r="B151" s="137" t="s">
        <v>51</v>
      </c>
      <c r="C151" s="198"/>
      <c r="D151" s="171"/>
      <c r="E151" s="164"/>
      <c r="F151" s="164"/>
      <c r="G151" s="164"/>
      <c r="H151" s="172"/>
      <c r="I151" s="171"/>
      <c r="J151" s="164"/>
      <c r="K151" s="164"/>
      <c r="L151" s="164"/>
      <c r="M151" s="172"/>
      <c r="N151" s="171"/>
      <c r="O151" s="164"/>
      <c r="P151" s="164"/>
      <c r="Q151" s="164"/>
      <c r="R151" s="172"/>
      <c r="S151" s="171"/>
      <c r="T151" s="164"/>
      <c r="U151" s="164"/>
      <c r="V151" s="164"/>
      <c r="W151" s="172"/>
      <c r="X151" s="171"/>
      <c r="Y151" s="164"/>
      <c r="Z151" s="164"/>
      <c r="AA151" s="164"/>
      <c r="AB151" s="172"/>
      <c r="AC151" s="125">
        <f t="shared" si="66"/>
        <v>0</v>
      </c>
      <c r="AD151" s="94">
        <f t="shared" si="67"/>
        <v>0</v>
      </c>
      <c r="AE151" s="94">
        <f t="shared" si="68"/>
        <v>0</v>
      </c>
      <c r="AF151" s="94">
        <f t="shared" si="69"/>
        <v>0</v>
      </c>
      <c r="AG151" s="138">
        <f t="shared" si="70"/>
        <v>0</v>
      </c>
      <c r="AH151" s="34"/>
      <c r="AI151" s="204"/>
      <c r="AJ151" s="204"/>
      <c r="AK151" s="204"/>
      <c r="AL151" s="204"/>
      <c r="AM151" s="204"/>
      <c r="AN151" s="204"/>
      <c r="AO151" s="95"/>
      <c r="AP151" s="203"/>
      <c r="AQ151" s="34"/>
      <c r="AR151" s="34"/>
    </row>
    <row r="152" spans="2:44" ht="16.5" customHeight="1" thickBot="1">
      <c r="B152" s="139" t="s">
        <v>59</v>
      </c>
      <c r="C152" s="200"/>
      <c r="D152" s="173"/>
      <c r="E152" s="174"/>
      <c r="F152" s="174"/>
      <c r="G152" s="174"/>
      <c r="H152" s="175"/>
      <c r="I152" s="173"/>
      <c r="J152" s="174"/>
      <c r="K152" s="174"/>
      <c r="L152" s="174"/>
      <c r="M152" s="175"/>
      <c r="N152" s="173"/>
      <c r="O152" s="174"/>
      <c r="P152" s="174"/>
      <c r="Q152" s="174"/>
      <c r="R152" s="175"/>
      <c r="S152" s="173"/>
      <c r="T152" s="174"/>
      <c r="U152" s="174"/>
      <c r="V152" s="174"/>
      <c r="W152" s="175"/>
      <c r="X152" s="173"/>
      <c r="Y152" s="174"/>
      <c r="Z152" s="174"/>
      <c r="AA152" s="174"/>
      <c r="AB152" s="175"/>
      <c r="AC152" s="140">
        <f t="shared" si="66"/>
        <v>0</v>
      </c>
      <c r="AD152" s="141">
        <f t="shared" si="67"/>
        <v>0</v>
      </c>
      <c r="AE152" s="141">
        <f t="shared" si="68"/>
        <v>0</v>
      </c>
      <c r="AF152" s="141">
        <f t="shared" si="69"/>
        <v>0</v>
      </c>
      <c r="AG152" s="142">
        <f t="shared" si="70"/>
        <v>0</v>
      </c>
      <c r="AH152" s="34"/>
      <c r="AI152" s="204"/>
      <c r="AJ152" s="204"/>
      <c r="AK152" s="204"/>
      <c r="AL152" s="204"/>
      <c r="AM152" s="204"/>
      <c r="AN152" s="204"/>
      <c r="AO152" s="95"/>
      <c r="AP152" s="203"/>
      <c r="AQ152" s="34"/>
      <c r="AR152" s="34"/>
    </row>
    <row r="153" spans="2:44" ht="16.5" customHeight="1">
      <c r="B153" s="133" t="s">
        <v>56</v>
      </c>
      <c r="C153" s="199"/>
      <c r="D153" s="168"/>
      <c r="E153" s="169"/>
      <c r="F153" s="169"/>
      <c r="G153" s="169"/>
      <c r="H153" s="170"/>
      <c r="I153" s="168"/>
      <c r="J153" s="169"/>
      <c r="K153" s="169"/>
      <c r="L153" s="169"/>
      <c r="M153" s="170"/>
      <c r="N153" s="168"/>
      <c r="O153" s="169"/>
      <c r="P153" s="169"/>
      <c r="Q153" s="169"/>
      <c r="R153" s="170"/>
      <c r="S153" s="168"/>
      <c r="T153" s="169"/>
      <c r="U153" s="169"/>
      <c r="V153" s="169"/>
      <c r="W153" s="170"/>
      <c r="X153" s="168"/>
      <c r="Y153" s="169"/>
      <c r="Z153" s="169"/>
      <c r="AA153" s="169"/>
      <c r="AB153" s="170"/>
      <c r="AC153" s="134">
        <f t="shared" si="66"/>
        <v>0</v>
      </c>
      <c r="AD153" s="135">
        <f t="shared" si="67"/>
        <v>0</v>
      </c>
      <c r="AE153" s="135">
        <f t="shared" si="68"/>
        <v>0</v>
      </c>
      <c r="AF153" s="135">
        <f t="shared" si="69"/>
        <v>0</v>
      </c>
      <c r="AG153" s="136">
        <f t="shared" si="70"/>
        <v>0</v>
      </c>
      <c r="AH153" s="34"/>
      <c r="AI153" s="204" t="str">
        <f>IF(G134=SUM(D153:H157),"","error")</f>
        <v/>
      </c>
      <c r="AJ153" s="204" t="str">
        <f>IF(L134=SUM(I153:M157),"","error")</f>
        <v/>
      </c>
      <c r="AK153" s="204" t="str">
        <f>IF(Q134=SUM(N153:R157),"","error")</f>
        <v/>
      </c>
      <c r="AL153" s="204" t="str">
        <f>IF(V134=SUM(S153:W157),"","error")</f>
        <v/>
      </c>
      <c r="AM153" s="204" t="str">
        <f>IF(AA134=SUM(X153:AB157),"","error")</f>
        <v/>
      </c>
      <c r="AN153" s="204" t="str">
        <f>IF(AF134=SUM(AC153:AG157),"","error")</f>
        <v/>
      </c>
      <c r="AO153" s="95"/>
      <c r="AP153" s="203"/>
      <c r="AQ153" s="34"/>
      <c r="AR153" s="34"/>
    </row>
    <row r="154" spans="2:44" ht="16.5" customHeight="1">
      <c r="B154" s="137" t="s">
        <v>57</v>
      </c>
      <c r="C154" s="198"/>
      <c r="D154" s="171"/>
      <c r="E154" s="164"/>
      <c r="F154" s="164"/>
      <c r="G154" s="164"/>
      <c r="H154" s="172"/>
      <c r="I154" s="171"/>
      <c r="J154" s="164"/>
      <c r="K154" s="164"/>
      <c r="L154" s="164"/>
      <c r="M154" s="172"/>
      <c r="N154" s="171"/>
      <c r="O154" s="164"/>
      <c r="P154" s="164"/>
      <c r="Q154" s="164"/>
      <c r="R154" s="172"/>
      <c r="S154" s="171"/>
      <c r="T154" s="164"/>
      <c r="U154" s="164"/>
      <c r="V154" s="164"/>
      <c r="W154" s="172"/>
      <c r="X154" s="171"/>
      <c r="Y154" s="164"/>
      <c r="Z154" s="164"/>
      <c r="AA154" s="164"/>
      <c r="AB154" s="172"/>
      <c r="AC154" s="125">
        <f t="shared" si="66"/>
        <v>0</v>
      </c>
      <c r="AD154" s="94">
        <f t="shared" si="67"/>
        <v>0</v>
      </c>
      <c r="AE154" s="94">
        <f t="shared" si="68"/>
        <v>0</v>
      </c>
      <c r="AF154" s="94">
        <f t="shared" si="69"/>
        <v>0</v>
      </c>
      <c r="AG154" s="138">
        <f t="shared" si="70"/>
        <v>0</v>
      </c>
      <c r="AH154" s="34"/>
      <c r="AI154" s="204"/>
      <c r="AJ154" s="204"/>
      <c r="AK154" s="204"/>
      <c r="AL154" s="204"/>
      <c r="AM154" s="204"/>
      <c r="AN154" s="204"/>
      <c r="AO154" s="95"/>
      <c r="AP154" s="203"/>
      <c r="AQ154" s="34"/>
      <c r="AR154" s="34"/>
    </row>
    <row r="155" spans="2:44" ht="16.5" customHeight="1">
      <c r="B155" s="137" t="s">
        <v>54</v>
      </c>
      <c r="C155" s="198"/>
      <c r="D155" s="171"/>
      <c r="E155" s="164"/>
      <c r="F155" s="164"/>
      <c r="G155" s="164"/>
      <c r="H155" s="172"/>
      <c r="I155" s="171"/>
      <c r="J155" s="164"/>
      <c r="K155" s="164"/>
      <c r="L155" s="164"/>
      <c r="M155" s="172"/>
      <c r="N155" s="171"/>
      <c r="O155" s="164"/>
      <c r="P155" s="164"/>
      <c r="Q155" s="164"/>
      <c r="R155" s="172"/>
      <c r="S155" s="171"/>
      <c r="T155" s="164"/>
      <c r="U155" s="164"/>
      <c r="V155" s="164"/>
      <c r="W155" s="172"/>
      <c r="X155" s="171"/>
      <c r="Y155" s="164"/>
      <c r="Z155" s="164"/>
      <c r="AA155" s="164"/>
      <c r="AB155" s="172"/>
      <c r="AC155" s="125">
        <f t="shared" si="66"/>
        <v>0</v>
      </c>
      <c r="AD155" s="94">
        <f t="shared" si="67"/>
        <v>0</v>
      </c>
      <c r="AE155" s="94">
        <f t="shared" si="68"/>
        <v>0</v>
      </c>
      <c r="AF155" s="94">
        <f t="shared" si="69"/>
        <v>0</v>
      </c>
      <c r="AG155" s="138">
        <f t="shared" si="70"/>
        <v>0</v>
      </c>
      <c r="AH155" s="34"/>
      <c r="AI155" s="204"/>
      <c r="AJ155" s="204"/>
      <c r="AK155" s="204"/>
      <c r="AL155" s="204"/>
      <c r="AM155" s="204"/>
      <c r="AN155" s="204"/>
      <c r="AO155" s="95"/>
      <c r="AP155" s="203"/>
      <c r="AQ155" s="34"/>
      <c r="AR155" s="34"/>
    </row>
    <row r="156" spans="2:44" ht="16.5" customHeight="1">
      <c r="B156" s="137" t="s">
        <v>55</v>
      </c>
      <c r="C156" s="198"/>
      <c r="D156" s="171"/>
      <c r="E156" s="164"/>
      <c r="F156" s="164"/>
      <c r="G156" s="164"/>
      <c r="H156" s="172"/>
      <c r="I156" s="171"/>
      <c r="J156" s="164"/>
      <c r="K156" s="164"/>
      <c r="L156" s="164"/>
      <c r="M156" s="172"/>
      <c r="N156" s="171"/>
      <c r="O156" s="164"/>
      <c r="P156" s="164"/>
      <c r="Q156" s="164"/>
      <c r="R156" s="172"/>
      <c r="S156" s="171"/>
      <c r="T156" s="164"/>
      <c r="U156" s="164"/>
      <c r="V156" s="164"/>
      <c r="W156" s="172"/>
      <c r="X156" s="171"/>
      <c r="Y156" s="164"/>
      <c r="Z156" s="164"/>
      <c r="AA156" s="164"/>
      <c r="AB156" s="172"/>
      <c r="AC156" s="125">
        <f t="shared" si="66"/>
        <v>0</v>
      </c>
      <c r="AD156" s="94">
        <f t="shared" si="67"/>
        <v>0</v>
      </c>
      <c r="AE156" s="94">
        <f t="shared" si="68"/>
        <v>0</v>
      </c>
      <c r="AF156" s="94">
        <f t="shared" si="69"/>
        <v>0</v>
      </c>
      <c r="AG156" s="138">
        <f t="shared" si="70"/>
        <v>0</v>
      </c>
      <c r="AH156" s="34"/>
      <c r="AI156" s="204"/>
      <c r="AJ156" s="204"/>
      <c r="AK156" s="204"/>
      <c r="AL156" s="204"/>
      <c r="AM156" s="204"/>
      <c r="AN156" s="204"/>
      <c r="AO156" s="95"/>
      <c r="AP156" s="203"/>
      <c r="AQ156" s="34"/>
      <c r="AR156" s="34"/>
    </row>
    <row r="157" spans="2:44" ht="16.5" customHeight="1" thickBot="1">
      <c r="B157" s="139" t="s">
        <v>2966</v>
      </c>
      <c r="C157" s="200"/>
      <c r="D157" s="173"/>
      <c r="E157" s="174"/>
      <c r="F157" s="174"/>
      <c r="G157" s="174"/>
      <c r="H157" s="175"/>
      <c r="I157" s="173"/>
      <c r="J157" s="174"/>
      <c r="K157" s="174"/>
      <c r="L157" s="174"/>
      <c r="M157" s="175"/>
      <c r="N157" s="173"/>
      <c r="O157" s="174"/>
      <c r="P157" s="174"/>
      <c r="Q157" s="174"/>
      <c r="R157" s="175"/>
      <c r="S157" s="173"/>
      <c r="T157" s="174"/>
      <c r="U157" s="174"/>
      <c r="V157" s="174"/>
      <c r="W157" s="175"/>
      <c r="X157" s="173"/>
      <c r="Y157" s="174"/>
      <c r="Z157" s="174"/>
      <c r="AA157" s="174"/>
      <c r="AB157" s="175"/>
      <c r="AC157" s="140">
        <f t="shared" si="66"/>
        <v>0</v>
      </c>
      <c r="AD157" s="141">
        <f t="shared" si="67"/>
        <v>0</v>
      </c>
      <c r="AE157" s="141">
        <f t="shared" si="68"/>
        <v>0</v>
      </c>
      <c r="AF157" s="141">
        <f t="shared" si="69"/>
        <v>0</v>
      </c>
      <c r="AG157" s="142">
        <f t="shared" si="70"/>
        <v>0</v>
      </c>
      <c r="AH157" s="34"/>
      <c r="AI157" s="204"/>
      <c r="AJ157" s="204"/>
      <c r="AK157" s="204"/>
      <c r="AL157" s="204"/>
      <c r="AM157" s="204"/>
      <c r="AN157" s="204"/>
      <c r="AO157" s="95"/>
      <c r="AP157" s="203"/>
      <c r="AQ157" s="34"/>
      <c r="AR157" s="34"/>
    </row>
    <row r="158" spans="2:44" ht="16.5" customHeight="1">
      <c r="B158" s="133" t="s">
        <v>50</v>
      </c>
      <c r="C158" s="199"/>
      <c r="D158" s="176"/>
      <c r="E158" s="177"/>
      <c r="F158" s="177"/>
      <c r="G158" s="177"/>
      <c r="H158" s="178"/>
      <c r="I158" s="176"/>
      <c r="J158" s="177"/>
      <c r="K158" s="177"/>
      <c r="L158" s="177"/>
      <c r="M158" s="178"/>
      <c r="N158" s="176"/>
      <c r="O158" s="177"/>
      <c r="P158" s="177"/>
      <c r="Q158" s="177"/>
      <c r="R158" s="178"/>
      <c r="S158" s="176"/>
      <c r="T158" s="177"/>
      <c r="U158" s="177"/>
      <c r="V158" s="177"/>
      <c r="W158" s="178"/>
      <c r="X158" s="176"/>
      <c r="Y158" s="177"/>
      <c r="Z158" s="177"/>
      <c r="AA158" s="177"/>
      <c r="AB158" s="178"/>
      <c r="AC158" s="134">
        <f t="shared" si="66"/>
        <v>0</v>
      </c>
      <c r="AD158" s="135">
        <f t="shared" si="67"/>
        <v>0</v>
      </c>
      <c r="AE158" s="135">
        <f t="shared" si="68"/>
        <v>0</v>
      </c>
      <c r="AF158" s="135">
        <f t="shared" si="69"/>
        <v>0</v>
      </c>
      <c r="AG158" s="136">
        <f t="shared" si="70"/>
        <v>0</v>
      </c>
      <c r="AH158" s="34"/>
      <c r="AI158" s="204" t="str">
        <f>IF(G134&gt;=SUM(D158:H160),"","error")</f>
        <v/>
      </c>
      <c r="AJ158" s="204" t="str">
        <f>IF(L134&gt;=SUM(I158:M160),"","error")</f>
        <v/>
      </c>
      <c r="AK158" s="204" t="str">
        <f>IF(Q134&gt;=SUM(N158:R160),"","error")</f>
        <v/>
      </c>
      <c r="AL158" s="204" t="str">
        <f>IF(V134&gt;=SUM(S158:W160),"","error")</f>
        <v/>
      </c>
      <c r="AM158" s="204" t="str">
        <f>IF(AA134&gt;=SUM(X158:AB160),"","error")</f>
        <v/>
      </c>
      <c r="AN158" s="204" t="str">
        <f>IF(AF134&gt;=SUM(AC158:AG160),"","error")</f>
        <v/>
      </c>
      <c r="AO158" s="95"/>
      <c r="AP158" s="203"/>
      <c r="AQ158" s="34"/>
      <c r="AR158" s="34"/>
    </row>
    <row r="159" spans="2:44" ht="16.5" customHeight="1">
      <c r="B159" s="137" t="s">
        <v>52</v>
      </c>
      <c r="C159" s="198"/>
      <c r="D159" s="161"/>
      <c r="E159" s="162"/>
      <c r="F159" s="162"/>
      <c r="G159" s="162"/>
      <c r="H159" s="163"/>
      <c r="I159" s="161"/>
      <c r="J159" s="162"/>
      <c r="K159" s="162"/>
      <c r="L159" s="162"/>
      <c r="M159" s="163"/>
      <c r="N159" s="161"/>
      <c r="O159" s="162"/>
      <c r="P159" s="162"/>
      <c r="Q159" s="162"/>
      <c r="R159" s="163"/>
      <c r="S159" s="161"/>
      <c r="T159" s="162"/>
      <c r="U159" s="162"/>
      <c r="V159" s="162"/>
      <c r="W159" s="163"/>
      <c r="X159" s="161"/>
      <c r="Y159" s="162"/>
      <c r="Z159" s="162"/>
      <c r="AA159" s="162"/>
      <c r="AB159" s="163"/>
      <c r="AC159" s="125">
        <f t="shared" si="66"/>
        <v>0</v>
      </c>
      <c r="AD159" s="94">
        <f t="shared" si="67"/>
        <v>0</v>
      </c>
      <c r="AE159" s="94">
        <f t="shared" si="68"/>
        <v>0</v>
      </c>
      <c r="AF159" s="94">
        <f t="shared" si="69"/>
        <v>0</v>
      </c>
      <c r="AG159" s="138">
        <f t="shared" si="70"/>
        <v>0</v>
      </c>
      <c r="AH159" s="34"/>
      <c r="AI159" s="204"/>
      <c r="AJ159" s="204"/>
      <c r="AK159" s="204"/>
      <c r="AL159" s="204"/>
      <c r="AM159" s="204"/>
      <c r="AN159" s="204"/>
      <c r="AO159" s="95"/>
      <c r="AP159" s="203"/>
      <c r="AQ159" s="34"/>
      <c r="AR159" s="34"/>
    </row>
    <row r="160" spans="2:44" ht="16.5" customHeight="1" thickBot="1">
      <c r="B160" s="139" t="s">
        <v>53</v>
      </c>
      <c r="C160" s="200"/>
      <c r="D160" s="179"/>
      <c r="E160" s="180"/>
      <c r="F160" s="180"/>
      <c r="G160" s="180"/>
      <c r="H160" s="181"/>
      <c r="I160" s="179"/>
      <c r="J160" s="180"/>
      <c r="K160" s="180"/>
      <c r="L160" s="180"/>
      <c r="M160" s="181"/>
      <c r="N160" s="179"/>
      <c r="O160" s="180"/>
      <c r="P160" s="180"/>
      <c r="Q160" s="180"/>
      <c r="R160" s="181"/>
      <c r="S160" s="179"/>
      <c r="T160" s="180"/>
      <c r="U160" s="180"/>
      <c r="V160" s="180"/>
      <c r="W160" s="181"/>
      <c r="X160" s="179"/>
      <c r="Y160" s="180"/>
      <c r="Z160" s="180"/>
      <c r="AA160" s="180"/>
      <c r="AB160" s="181"/>
      <c r="AC160" s="140">
        <f t="shared" si="66"/>
        <v>0</v>
      </c>
      <c r="AD160" s="141">
        <f t="shared" si="67"/>
        <v>0</v>
      </c>
      <c r="AE160" s="141">
        <f t="shared" si="68"/>
        <v>0</v>
      </c>
      <c r="AF160" s="141">
        <f t="shared" si="69"/>
        <v>0</v>
      </c>
      <c r="AG160" s="142">
        <f t="shared" si="70"/>
        <v>0</v>
      </c>
      <c r="AH160" s="34"/>
      <c r="AI160" s="204"/>
      <c r="AJ160" s="204"/>
      <c r="AK160" s="204"/>
      <c r="AL160" s="204"/>
      <c r="AM160" s="204"/>
      <c r="AN160" s="204"/>
      <c r="AO160" s="95"/>
      <c r="AP160" s="203"/>
      <c r="AQ160" s="34"/>
      <c r="AR160" s="34"/>
    </row>
    <row r="161" spans="2:44" ht="16.5" customHeight="1">
      <c r="B161" s="128" t="s">
        <v>1759</v>
      </c>
      <c r="C161" s="144"/>
      <c r="D161" s="182"/>
      <c r="E161" s="183"/>
      <c r="F161" s="183"/>
      <c r="G161" s="183"/>
      <c r="H161" s="184"/>
      <c r="I161" s="182"/>
      <c r="J161" s="183"/>
      <c r="K161" s="183"/>
      <c r="L161" s="183"/>
      <c r="M161" s="184"/>
      <c r="N161" s="182"/>
      <c r="O161" s="183"/>
      <c r="P161" s="183"/>
      <c r="Q161" s="183"/>
      <c r="R161" s="184"/>
      <c r="S161" s="182"/>
      <c r="T161" s="183"/>
      <c r="U161" s="183"/>
      <c r="V161" s="183"/>
      <c r="W161" s="184"/>
      <c r="X161" s="182"/>
      <c r="Y161" s="183"/>
      <c r="Z161" s="183"/>
      <c r="AA161" s="183"/>
      <c r="AB161" s="184"/>
      <c r="AC161" s="131">
        <f t="shared" si="66"/>
        <v>0</v>
      </c>
      <c r="AD161" s="97">
        <f t="shared" si="67"/>
        <v>0</v>
      </c>
      <c r="AE161" s="97">
        <f t="shared" si="68"/>
        <v>0</v>
      </c>
      <c r="AF161" s="97">
        <f t="shared" si="69"/>
        <v>0</v>
      </c>
      <c r="AG161" s="132">
        <f t="shared" si="70"/>
        <v>0</v>
      </c>
      <c r="AH161" s="34"/>
      <c r="AI161" s="29" t="str">
        <f>IF(G134&gt;=(D161+E161+F161+G161+H161),"","error")</f>
        <v/>
      </c>
      <c r="AJ161" s="29" t="str">
        <f>IF(L134&gt;=(I161+J161+K161+L161+M161),"","error")</f>
        <v/>
      </c>
      <c r="AK161" s="29" t="str">
        <f>IF(Q134&gt;=(N161+O161+P161+Q161+R161),"","error")</f>
        <v/>
      </c>
      <c r="AL161" s="29" t="str">
        <f>IF(V134&gt;=(S161+T161+U161+V161+W161),"","error")</f>
        <v/>
      </c>
      <c r="AM161" s="29" t="str">
        <f>IF(AA134&gt;=(X161+Y161+AA161+Z161+AB161),"","error")</f>
        <v/>
      </c>
      <c r="AN161" s="29" t="str">
        <f>IF(AF134&gt;=(AC161+AD161+AE161+AF161+AG161),"","error")</f>
        <v/>
      </c>
      <c r="AO161" s="95"/>
      <c r="AP161" s="203"/>
      <c r="AQ161" s="34"/>
      <c r="AR161" s="34"/>
    </row>
    <row r="162" spans="2:44" ht="16.5" customHeight="1" thickBot="1">
      <c r="B162" s="123" t="s">
        <v>1760</v>
      </c>
      <c r="C162" s="201"/>
      <c r="D162" s="185"/>
      <c r="E162" s="186"/>
      <c r="F162" s="186"/>
      <c r="G162" s="186"/>
      <c r="H162" s="187"/>
      <c r="I162" s="185"/>
      <c r="J162" s="186"/>
      <c r="K162" s="186"/>
      <c r="L162" s="186"/>
      <c r="M162" s="187"/>
      <c r="N162" s="185"/>
      <c r="O162" s="186"/>
      <c r="P162" s="186"/>
      <c r="Q162" s="186"/>
      <c r="R162" s="187"/>
      <c r="S162" s="185"/>
      <c r="T162" s="186"/>
      <c r="U162" s="186"/>
      <c r="V162" s="186"/>
      <c r="W162" s="187"/>
      <c r="X162" s="185"/>
      <c r="Y162" s="186"/>
      <c r="Z162" s="186"/>
      <c r="AA162" s="186"/>
      <c r="AB162" s="187"/>
      <c r="AC162" s="126">
        <f t="shared" si="66"/>
        <v>0</v>
      </c>
      <c r="AD162" s="99">
        <f t="shared" si="67"/>
        <v>0</v>
      </c>
      <c r="AE162" s="99">
        <f t="shared" si="68"/>
        <v>0</v>
      </c>
      <c r="AF162" s="99">
        <f t="shared" si="69"/>
        <v>0</v>
      </c>
      <c r="AG162" s="104">
        <f t="shared" si="70"/>
        <v>0</v>
      </c>
      <c r="AH162" s="34"/>
      <c r="AI162" s="29" t="str">
        <f>IF(G134&gt;=(D162+E162+F162+G162+H162),"","error")</f>
        <v/>
      </c>
      <c r="AJ162" s="29" t="str">
        <f>IF(L134&gt;=(I162+J162+K162+L162+M162),"","error")</f>
        <v/>
      </c>
      <c r="AK162" s="29" t="str">
        <f>IF(Q134&gt;=(N162+O162+P162+Q162+R162),"","error")</f>
        <v/>
      </c>
      <c r="AL162" s="29" t="str">
        <f>IF(V134&gt;=(S162+T162+U162+V162+W162),"","error")</f>
        <v/>
      </c>
      <c r="AM162" s="29" t="str">
        <f>IF(AA134&gt;=(X162+Y162+AA162+Z162+AB162),"","error")</f>
        <v/>
      </c>
      <c r="AN162" s="29" t="str">
        <f>IF(AF134&gt;=(AC162+AD162+AE162+AF162+AG162),"","error")</f>
        <v/>
      </c>
      <c r="AO162" s="95"/>
      <c r="AP162" s="203"/>
      <c r="AQ162" s="34"/>
      <c r="AR162" s="34"/>
    </row>
    <row r="163" spans="2:44" ht="16.5" customHeight="1" thickBot="1">
      <c r="B163" s="117" t="s">
        <v>43</v>
      </c>
      <c r="C163" s="118"/>
      <c r="D163" s="119" t="s">
        <v>2967</v>
      </c>
      <c r="E163" s="91" t="s">
        <v>2968</v>
      </c>
      <c r="F163" s="91" t="s">
        <v>2969</v>
      </c>
      <c r="G163" s="91" t="s">
        <v>2970</v>
      </c>
      <c r="H163" s="120"/>
      <c r="I163" s="119" t="s">
        <v>2967</v>
      </c>
      <c r="J163" s="91" t="s">
        <v>2968</v>
      </c>
      <c r="K163" s="91" t="s">
        <v>2969</v>
      </c>
      <c r="L163" s="91" t="s">
        <v>2970</v>
      </c>
      <c r="M163" s="120"/>
      <c r="N163" s="119" t="s">
        <v>2967</v>
      </c>
      <c r="O163" s="91" t="s">
        <v>2968</v>
      </c>
      <c r="P163" s="91" t="s">
        <v>2969</v>
      </c>
      <c r="Q163" s="91" t="s">
        <v>2970</v>
      </c>
      <c r="R163" s="120"/>
      <c r="S163" s="119" t="s">
        <v>2967</v>
      </c>
      <c r="T163" s="91" t="s">
        <v>2968</v>
      </c>
      <c r="U163" s="91" t="s">
        <v>2969</v>
      </c>
      <c r="V163" s="91" t="s">
        <v>2970</v>
      </c>
      <c r="W163" s="120"/>
      <c r="X163" s="119" t="s">
        <v>2967</v>
      </c>
      <c r="Y163" s="91" t="s">
        <v>2968</v>
      </c>
      <c r="Z163" s="91" t="s">
        <v>2969</v>
      </c>
      <c r="AA163" s="91" t="s">
        <v>2970</v>
      </c>
      <c r="AB163" s="120"/>
      <c r="AC163" s="119" t="s">
        <v>2967</v>
      </c>
      <c r="AD163" s="91" t="s">
        <v>2968</v>
      </c>
      <c r="AE163" s="91" t="s">
        <v>2969</v>
      </c>
      <c r="AF163" s="91" t="s">
        <v>2970</v>
      </c>
      <c r="AG163" s="120"/>
      <c r="AH163" s="34"/>
      <c r="AI163" s="34" t="s">
        <v>32</v>
      </c>
      <c r="AJ163" s="34" t="s">
        <v>33</v>
      </c>
      <c r="AK163" s="34" t="s">
        <v>34</v>
      </c>
      <c r="AL163" s="34" t="s">
        <v>37</v>
      </c>
      <c r="AM163" s="34" t="s">
        <v>38</v>
      </c>
      <c r="AN163" s="34" t="s">
        <v>40</v>
      </c>
      <c r="AO163" s="34"/>
      <c r="AP163" s="203"/>
      <c r="AQ163" s="34"/>
      <c r="AR163" s="34"/>
    </row>
    <row r="164" spans="2:47" ht="16.5" customHeight="1">
      <c r="B164" s="191" t="s">
        <v>2981</v>
      </c>
      <c r="C164" s="143"/>
      <c r="D164" s="158"/>
      <c r="E164" s="159"/>
      <c r="F164" s="159"/>
      <c r="G164" s="159"/>
      <c r="H164" s="146"/>
      <c r="I164" s="158"/>
      <c r="J164" s="159"/>
      <c r="K164" s="159"/>
      <c r="L164" s="159"/>
      <c r="M164" s="146"/>
      <c r="N164" s="158"/>
      <c r="O164" s="159"/>
      <c r="P164" s="159"/>
      <c r="Q164" s="159"/>
      <c r="R164" s="146"/>
      <c r="S164" s="158"/>
      <c r="T164" s="159"/>
      <c r="U164" s="159"/>
      <c r="V164" s="159"/>
      <c r="W164" s="146"/>
      <c r="X164" s="158"/>
      <c r="Y164" s="159"/>
      <c r="Z164" s="159"/>
      <c r="AA164" s="159"/>
      <c r="AB164" s="152"/>
      <c r="AC164" s="100">
        <f>D164+I164+N164+S164+X164</f>
        <v>0</v>
      </c>
      <c r="AD164" s="121">
        <f aca="true" t="shared" si="77" ref="AD164:AD171">E164+J164+O164+T164+Y164</f>
        <v>0</v>
      </c>
      <c r="AE164" s="121">
        <f aca="true" t="shared" si="78" ref="AE164:AE171">F164+K164+P164+U164+Z164</f>
        <v>0</v>
      </c>
      <c r="AF164" s="121">
        <f aca="true" t="shared" si="79" ref="AF164:AF171">G164+L164+Q164+V164+AA164</f>
        <v>0</v>
      </c>
      <c r="AG164" s="149"/>
      <c r="AH164" s="34"/>
      <c r="AI164" s="29" t="str">
        <f>IF(G$134=(D164+E164+F164+G164),"","error")</f>
        <v/>
      </c>
      <c r="AJ164" s="29" t="str">
        <f>IF(L$134=(I164+J164+K164+L164),"","error")</f>
        <v/>
      </c>
      <c r="AK164" s="29" t="str">
        <f>IF(Q$134=(N164+O164+P164+Q164),"","error")</f>
        <v/>
      </c>
      <c r="AL164" s="29" t="str">
        <f>IF(V$134=(S164+T164+U164+V164),"","error")</f>
        <v/>
      </c>
      <c r="AM164" s="29" t="str">
        <f>IF(AA$134=(X164+Y164+AA164+Z164),"","error")</f>
        <v/>
      </c>
      <c r="AN164" s="29" t="str">
        <f aca="true" t="shared" si="80" ref="AN164:AN171">IF(AF$134=(AC164+AD164+AE164+AF164),"","error")</f>
        <v/>
      </c>
      <c r="AO164" s="95"/>
      <c r="AP164" s="203"/>
      <c r="AQ164" s="34"/>
      <c r="AR164" s="34"/>
      <c r="AS164" s="34"/>
      <c r="AT164" s="34"/>
      <c r="AU164" s="34"/>
    </row>
    <row r="165" spans="2:44" ht="16.5" customHeight="1">
      <c r="B165" s="96" t="s">
        <v>2982</v>
      </c>
      <c r="C165" s="144"/>
      <c r="D165" s="161"/>
      <c r="E165" s="162"/>
      <c r="F165" s="162"/>
      <c r="G165" s="162"/>
      <c r="H165" s="147"/>
      <c r="I165" s="161"/>
      <c r="J165" s="162"/>
      <c r="K165" s="162"/>
      <c r="L165" s="162"/>
      <c r="M165" s="147"/>
      <c r="N165" s="161"/>
      <c r="O165" s="162"/>
      <c r="P165" s="162"/>
      <c r="Q165" s="162"/>
      <c r="R165" s="147"/>
      <c r="S165" s="161"/>
      <c r="T165" s="162"/>
      <c r="U165" s="162"/>
      <c r="V165" s="162"/>
      <c r="W165" s="147"/>
      <c r="X165" s="161"/>
      <c r="Y165" s="162"/>
      <c r="Z165" s="162"/>
      <c r="AA165" s="162"/>
      <c r="AB165" s="153"/>
      <c r="AC165" s="92">
        <f aca="true" t="shared" si="81" ref="AC165:AC171">D165+I165+N165+S165+X165</f>
        <v>0</v>
      </c>
      <c r="AD165" s="94">
        <f t="shared" si="77"/>
        <v>0</v>
      </c>
      <c r="AE165" s="94">
        <f t="shared" si="78"/>
        <v>0</v>
      </c>
      <c r="AF165" s="94">
        <f t="shared" si="79"/>
        <v>0</v>
      </c>
      <c r="AG165" s="150"/>
      <c r="AH165" s="34"/>
      <c r="AI165" s="29" t="str">
        <f aca="true" t="shared" si="82" ref="AI165:AI171">IF(G$134=(D165+E165+F165+G165),"","error")</f>
        <v/>
      </c>
      <c r="AJ165" s="29" t="str">
        <f aca="true" t="shared" si="83" ref="AJ165:AJ171">IF(L$134=(I165+J165+K165+L165),"","error")</f>
        <v/>
      </c>
      <c r="AK165" s="29" t="str">
        <f aca="true" t="shared" si="84" ref="AK165:AK171">IF(Q$134=(N165+O165+P165+Q165),"","error")</f>
        <v/>
      </c>
      <c r="AL165" s="29" t="str">
        <f aca="true" t="shared" si="85" ref="AL165:AL171">IF(V$134=(S165+T165+U165+V165),"","error")</f>
        <v/>
      </c>
      <c r="AM165" s="29" t="str">
        <f aca="true" t="shared" si="86" ref="AM165:AM171">IF(AA$134=(X165+Y165+AA165+Z165),"","error")</f>
        <v/>
      </c>
      <c r="AN165" s="29" t="str">
        <f t="shared" si="80"/>
        <v/>
      </c>
      <c r="AO165" s="95"/>
      <c r="AP165" s="203"/>
      <c r="AQ165" s="34"/>
      <c r="AR165" s="34"/>
    </row>
    <row r="166" spans="2:44" ht="16.5" customHeight="1">
      <c r="B166" s="96" t="s">
        <v>2983</v>
      </c>
      <c r="C166" s="144"/>
      <c r="D166" s="161"/>
      <c r="E166" s="162"/>
      <c r="F166" s="162"/>
      <c r="G166" s="162"/>
      <c r="H166" s="147"/>
      <c r="I166" s="161"/>
      <c r="J166" s="162"/>
      <c r="K166" s="162"/>
      <c r="L166" s="162"/>
      <c r="M166" s="147"/>
      <c r="N166" s="161"/>
      <c r="O166" s="162"/>
      <c r="P166" s="162"/>
      <c r="Q166" s="162"/>
      <c r="R166" s="147"/>
      <c r="S166" s="161"/>
      <c r="T166" s="162"/>
      <c r="U166" s="162"/>
      <c r="V166" s="162"/>
      <c r="W166" s="147"/>
      <c r="X166" s="161"/>
      <c r="Y166" s="162"/>
      <c r="Z166" s="162"/>
      <c r="AA166" s="162"/>
      <c r="AB166" s="153"/>
      <c r="AC166" s="92">
        <f t="shared" si="81"/>
        <v>0</v>
      </c>
      <c r="AD166" s="94">
        <f t="shared" si="77"/>
        <v>0</v>
      </c>
      <c r="AE166" s="94">
        <f t="shared" si="78"/>
        <v>0</v>
      </c>
      <c r="AF166" s="94">
        <f t="shared" si="79"/>
        <v>0</v>
      </c>
      <c r="AG166" s="150"/>
      <c r="AH166" s="34"/>
      <c r="AI166" s="29" t="str">
        <f t="shared" si="82"/>
        <v/>
      </c>
      <c r="AJ166" s="29" t="str">
        <f t="shared" si="83"/>
        <v/>
      </c>
      <c r="AK166" s="29" t="str">
        <f t="shared" si="84"/>
        <v/>
      </c>
      <c r="AL166" s="29" t="str">
        <f t="shared" si="85"/>
        <v/>
      </c>
      <c r="AM166" s="29" t="str">
        <f t="shared" si="86"/>
        <v/>
      </c>
      <c r="AN166" s="29" t="str">
        <f t="shared" si="80"/>
        <v/>
      </c>
      <c r="AO166" s="95"/>
      <c r="AP166" s="203"/>
      <c r="AQ166" s="34"/>
      <c r="AR166" s="34"/>
    </row>
    <row r="167" spans="2:44" ht="16.5" customHeight="1">
      <c r="B167" s="96" t="s">
        <v>44</v>
      </c>
      <c r="C167" s="144"/>
      <c r="D167" s="161"/>
      <c r="E167" s="162"/>
      <c r="F167" s="162"/>
      <c r="G167" s="162"/>
      <c r="H167" s="147"/>
      <c r="I167" s="161"/>
      <c r="J167" s="162"/>
      <c r="K167" s="162"/>
      <c r="L167" s="162"/>
      <c r="M167" s="147"/>
      <c r="N167" s="161"/>
      <c r="O167" s="162"/>
      <c r="P167" s="162"/>
      <c r="Q167" s="162"/>
      <c r="R167" s="147"/>
      <c r="S167" s="161"/>
      <c r="T167" s="162"/>
      <c r="U167" s="162"/>
      <c r="V167" s="162"/>
      <c r="W167" s="147"/>
      <c r="X167" s="161"/>
      <c r="Y167" s="162"/>
      <c r="Z167" s="162"/>
      <c r="AA167" s="162"/>
      <c r="AB167" s="153"/>
      <c r="AC167" s="92">
        <f t="shared" si="81"/>
        <v>0</v>
      </c>
      <c r="AD167" s="94">
        <f t="shared" si="77"/>
        <v>0</v>
      </c>
      <c r="AE167" s="94">
        <f t="shared" si="78"/>
        <v>0</v>
      </c>
      <c r="AF167" s="94">
        <f t="shared" si="79"/>
        <v>0</v>
      </c>
      <c r="AG167" s="150"/>
      <c r="AH167" s="34"/>
      <c r="AI167" s="29" t="str">
        <f t="shared" si="82"/>
        <v/>
      </c>
      <c r="AJ167" s="29" t="str">
        <f t="shared" si="83"/>
        <v/>
      </c>
      <c r="AK167" s="29" t="str">
        <f t="shared" si="84"/>
        <v/>
      </c>
      <c r="AL167" s="29" t="str">
        <f t="shared" si="85"/>
        <v/>
      </c>
      <c r="AM167" s="29" t="str">
        <f t="shared" si="86"/>
        <v/>
      </c>
      <c r="AN167" s="29" t="str">
        <f t="shared" si="80"/>
        <v/>
      </c>
      <c r="AO167" s="95"/>
      <c r="AP167" s="203"/>
      <c r="AQ167" s="34"/>
      <c r="AR167" s="34"/>
    </row>
    <row r="168" spans="2:44" ht="16.5" customHeight="1">
      <c r="B168" s="96" t="s">
        <v>2984</v>
      </c>
      <c r="C168" s="144"/>
      <c r="D168" s="161"/>
      <c r="E168" s="162"/>
      <c r="F168" s="162"/>
      <c r="G168" s="162"/>
      <c r="H168" s="147"/>
      <c r="I168" s="161"/>
      <c r="J168" s="162"/>
      <c r="K168" s="162"/>
      <c r="L168" s="162"/>
      <c r="M168" s="147"/>
      <c r="N168" s="161"/>
      <c r="O168" s="162"/>
      <c r="P168" s="162"/>
      <c r="Q168" s="162"/>
      <c r="R168" s="147"/>
      <c r="S168" s="161"/>
      <c r="T168" s="162"/>
      <c r="U168" s="162"/>
      <c r="V168" s="162"/>
      <c r="W168" s="147"/>
      <c r="X168" s="161"/>
      <c r="Y168" s="162"/>
      <c r="Z168" s="162"/>
      <c r="AA168" s="162"/>
      <c r="AB168" s="153"/>
      <c r="AC168" s="92">
        <f t="shared" si="81"/>
        <v>0</v>
      </c>
      <c r="AD168" s="94">
        <f t="shared" si="77"/>
        <v>0</v>
      </c>
      <c r="AE168" s="94">
        <f t="shared" si="78"/>
        <v>0</v>
      </c>
      <c r="AF168" s="94">
        <f t="shared" si="79"/>
        <v>0</v>
      </c>
      <c r="AG168" s="150"/>
      <c r="AH168" s="34"/>
      <c r="AI168" s="29" t="str">
        <f t="shared" si="82"/>
        <v/>
      </c>
      <c r="AJ168" s="29" t="str">
        <f t="shared" si="83"/>
        <v/>
      </c>
      <c r="AK168" s="29" t="str">
        <f t="shared" si="84"/>
        <v/>
      </c>
      <c r="AL168" s="29" t="str">
        <f t="shared" si="85"/>
        <v/>
      </c>
      <c r="AM168" s="29" t="str">
        <f t="shared" si="86"/>
        <v/>
      </c>
      <c r="AN168" s="29" t="str">
        <f t="shared" si="80"/>
        <v/>
      </c>
      <c r="AO168" s="95"/>
      <c r="AP168" s="203"/>
      <c r="AQ168" s="34"/>
      <c r="AR168" s="34"/>
    </row>
    <row r="169" spans="2:44" ht="16.5" customHeight="1">
      <c r="B169" s="96" t="s">
        <v>2985</v>
      </c>
      <c r="C169" s="144"/>
      <c r="D169" s="161"/>
      <c r="E169" s="162"/>
      <c r="F169" s="162"/>
      <c r="G169" s="162"/>
      <c r="H169" s="147"/>
      <c r="I169" s="161"/>
      <c r="J169" s="162"/>
      <c r="K169" s="162"/>
      <c r="L169" s="162"/>
      <c r="M169" s="147"/>
      <c r="N169" s="161"/>
      <c r="O169" s="162"/>
      <c r="P169" s="162"/>
      <c r="Q169" s="162"/>
      <c r="R169" s="147"/>
      <c r="S169" s="161"/>
      <c r="T169" s="162"/>
      <c r="U169" s="162"/>
      <c r="V169" s="162"/>
      <c r="W169" s="147"/>
      <c r="X169" s="161"/>
      <c r="Y169" s="162"/>
      <c r="Z169" s="162"/>
      <c r="AA169" s="162"/>
      <c r="AB169" s="153"/>
      <c r="AC169" s="92">
        <f t="shared" si="81"/>
        <v>0</v>
      </c>
      <c r="AD169" s="94">
        <f t="shared" si="77"/>
        <v>0</v>
      </c>
      <c r="AE169" s="94">
        <f t="shared" si="78"/>
        <v>0</v>
      </c>
      <c r="AF169" s="94">
        <f t="shared" si="79"/>
        <v>0</v>
      </c>
      <c r="AG169" s="150"/>
      <c r="AH169" s="34"/>
      <c r="AI169" s="29" t="str">
        <f t="shared" si="82"/>
        <v/>
      </c>
      <c r="AJ169" s="29" t="str">
        <f t="shared" si="83"/>
        <v/>
      </c>
      <c r="AK169" s="29" t="str">
        <f t="shared" si="84"/>
        <v/>
      </c>
      <c r="AL169" s="29" t="str">
        <f t="shared" si="85"/>
        <v/>
      </c>
      <c r="AM169" s="29" t="str">
        <f t="shared" si="86"/>
        <v/>
      </c>
      <c r="AN169" s="29" t="str">
        <f t="shared" si="80"/>
        <v/>
      </c>
      <c r="AO169" s="95"/>
      <c r="AP169" s="203"/>
      <c r="AQ169" s="34"/>
      <c r="AR169" s="34"/>
    </row>
    <row r="170" spans="2:44" ht="16.5" customHeight="1">
      <c r="B170" s="96" t="s">
        <v>2986</v>
      </c>
      <c r="C170" s="144"/>
      <c r="D170" s="161"/>
      <c r="E170" s="162"/>
      <c r="F170" s="162"/>
      <c r="G170" s="162"/>
      <c r="H170" s="147"/>
      <c r="I170" s="161"/>
      <c r="J170" s="162"/>
      <c r="K170" s="162"/>
      <c r="L170" s="162"/>
      <c r="M170" s="147"/>
      <c r="N170" s="161"/>
      <c r="O170" s="162"/>
      <c r="P170" s="162"/>
      <c r="Q170" s="162"/>
      <c r="R170" s="147"/>
      <c r="S170" s="161"/>
      <c r="T170" s="162"/>
      <c r="U170" s="162"/>
      <c r="V170" s="162"/>
      <c r="W170" s="147"/>
      <c r="X170" s="161"/>
      <c r="Y170" s="162"/>
      <c r="Z170" s="162"/>
      <c r="AA170" s="162"/>
      <c r="AB170" s="153"/>
      <c r="AC170" s="92">
        <f t="shared" si="81"/>
        <v>0</v>
      </c>
      <c r="AD170" s="94">
        <f t="shared" si="77"/>
        <v>0</v>
      </c>
      <c r="AE170" s="94">
        <f t="shared" si="78"/>
        <v>0</v>
      </c>
      <c r="AF170" s="94">
        <f t="shared" si="79"/>
        <v>0</v>
      </c>
      <c r="AG170" s="150"/>
      <c r="AH170" s="34"/>
      <c r="AI170" s="29" t="str">
        <f t="shared" si="82"/>
        <v/>
      </c>
      <c r="AJ170" s="29" t="str">
        <f t="shared" si="83"/>
        <v/>
      </c>
      <c r="AK170" s="29" t="str">
        <f t="shared" si="84"/>
        <v/>
      </c>
      <c r="AL170" s="29" t="str">
        <f t="shared" si="85"/>
        <v/>
      </c>
      <c r="AM170" s="29" t="str">
        <f t="shared" si="86"/>
        <v/>
      </c>
      <c r="AN170" s="29" t="str">
        <f t="shared" si="80"/>
        <v/>
      </c>
      <c r="AO170" s="95"/>
      <c r="AP170" s="203"/>
      <c r="AQ170" s="34"/>
      <c r="AR170" s="34"/>
    </row>
    <row r="171" spans="2:44" ht="16.5" customHeight="1" thickBot="1">
      <c r="B171" s="103" t="s">
        <v>2987</v>
      </c>
      <c r="C171" s="145"/>
      <c r="D171" s="185"/>
      <c r="E171" s="186"/>
      <c r="F171" s="186"/>
      <c r="G171" s="186"/>
      <c r="H171" s="148"/>
      <c r="I171" s="185"/>
      <c r="J171" s="186"/>
      <c r="K171" s="186"/>
      <c r="L171" s="186"/>
      <c r="M171" s="148"/>
      <c r="N171" s="185"/>
      <c r="O171" s="186"/>
      <c r="P171" s="186"/>
      <c r="Q171" s="186"/>
      <c r="R171" s="148"/>
      <c r="S171" s="185"/>
      <c r="T171" s="186"/>
      <c r="U171" s="186"/>
      <c r="V171" s="186"/>
      <c r="W171" s="148"/>
      <c r="X171" s="185"/>
      <c r="Y171" s="186"/>
      <c r="Z171" s="186"/>
      <c r="AA171" s="186"/>
      <c r="AB171" s="154"/>
      <c r="AC171" s="98">
        <f t="shared" si="81"/>
        <v>0</v>
      </c>
      <c r="AD171" s="99">
        <f t="shared" si="77"/>
        <v>0</v>
      </c>
      <c r="AE171" s="99">
        <f t="shared" si="78"/>
        <v>0</v>
      </c>
      <c r="AF171" s="99">
        <f t="shared" si="79"/>
        <v>0</v>
      </c>
      <c r="AG171" s="151"/>
      <c r="AH171" s="34"/>
      <c r="AI171" s="29" t="str">
        <f t="shared" si="82"/>
        <v/>
      </c>
      <c r="AJ171" s="29" t="str">
        <f t="shared" si="83"/>
        <v/>
      </c>
      <c r="AK171" s="29" t="str">
        <f t="shared" si="84"/>
        <v/>
      </c>
      <c r="AL171" s="29" t="str">
        <f t="shared" si="85"/>
        <v/>
      </c>
      <c r="AM171" s="29" t="str">
        <f t="shared" si="86"/>
        <v/>
      </c>
      <c r="AN171" s="29" t="str">
        <f t="shared" si="80"/>
        <v/>
      </c>
      <c r="AO171" s="95"/>
      <c r="AP171" s="203"/>
      <c r="AQ171" s="34"/>
      <c r="AR171" s="34"/>
    </row>
    <row r="172" spans="24:44" ht="16.5" customHeight="1" thickBot="1"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</row>
    <row r="173" spans="2:44" ht="16.5" customHeight="1" thickBot="1">
      <c r="B173" s="65" t="s">
        <v>2976</v>
      </c>
      <c r="C173" s="66"/>
      <c r="D173" s="67"/>
      <c r="E173" s="68" t="s">
        <v>15</v>
      </c>
      <c r="F173" s="68"/>
      <c r="G173" s="68"/>
      <c r="H173" s="69"/>
      <c r="I173" s="67"/>
      <c r="J173" s="68" t="s">
        <v>16</v>
      </c>
      <c r="K173" s="68"/>
      <c r="L173" s="68"/>
      <c r="M173" s="69"/>
      <c r="N173" s="67"/>
      <c r="O173" s="68" t="s">
        <v>17</v>
      </c>
      <c r="P173" s="68"/>
      <c r="Q173" s="68"/>
      <c r="R173" s="69"/>
      <c r="S173" s="67"/>
      <c r="T173" s="68" t="s">
        <v>35</v>
      </c>
      <c r="U173" s="68"/>
      <c r="V173" s="68"/>
      <c r="W173" s="69"/>
      <c r="X173" s="67"/>
      <c r="Y173" s="68" t="s">
        <v>36</v>
      </c>
      <c r="Z173" s="68"/>
      <c r="AA173" s="68"/>
      <c r="AB173" s="69"/>
      <c r="AC173" s="67"/>
      <c r="AD173" s="70" t="s">
        <v>18</v>
      </c>
      <c r="AE173" s="68"/>
      <c r="AF173" s="71"/>
      <c r="AG173" s="69"/>
      <c r="AH173" s="34"/>
      <c r="AI173" s="5"/>
      <c r="AJ173" s="5"/>
      <c r="AK173" s="5"/>
      <c r="AL173" s="5"/>
      <c r="AM173" s="5"/>
      <c r="AN173" s="5"/>
      <c r="AO173" s="5"/>
      <c r="AP173" s="5"/>
      <c r="AQ173" s="34"/>
      <c r="AR173" s="34"/>
    </row>
    <row r="174" spans="2:44" ht="16.5" customHeight="1">
      <c r="B174" s="72"/>
      <c r="C174" s="73"/>
      <c r="D174" s="74" t="s">
        <v>39</v>
      </c>
      <c r="G174" s="155"/>
      <c r="H174" s="75"/>
      <c r="I174" s="74" t="s">
        <v>39</v>
      </c>
      <c r="L174" s="155"/>
      <c r="M174" s="75"/>
      <c r="N174" s="74" t="s">
        <v>39</v>
      </c>
      <c r="Q174" s="155"/>
      <c r="R174" s="75"/>
      <c r="S174" s="74" t="s">
        <v>39</v>
      </c>
      <c r="V174" s="155"/>
      <c r="W174" s="75"/>
      <c r="X174" s="74" t="s">
        <v>39</v>
      </c>
      <c r="Y174" s="32"/>
      <c r="Z174" s="32"/>
      <c r="AA174" s="155"/>
      <c r="AB174" s="75"/>
      <c r="AC174" s="76" t="s">
        <v>39</v>
      </c>
      <c r="AD174" s="77"/>
      <c r="AE174" s="77"/>
      <c r="AF174" s="78">
        <f aca="true" t="shared" si="87" ref="AF174:AF177">+G174+L174+Q174+V174+AA174</f>
        <v>0</v>
      </c>
      <c r="AG174" s="79"/>
      <c r="AH174" s="34"/>
      <c r="AI174" s="5"/>
      <c r="AJ174" s="5"/>
      <c r="AK174" s="5"/>
      <c r="AL174" s="5"/>
      <c r="AM174" s="5"/>
      <c r="AN174" s="5"/>
      <c r="AO174" s="5"/>
      <c r="AP174" s="5"/>
      <c r="AQ174" s="34"/>
      <c r="AR174" s="34"/>
    </row>
    <row r="175" spans="2:44" ht="16.5" customHeight="1">
      <c r="B175" s="80"/>
      <c r="C175" s="81"/>
      <c r="D175" s="74" t="s">
        <v>14</v>
      </c>
      <c r="G175" s="82">
        <f>IF(SUM(G176:G179)&gt;(G174-G180),"error",G174-G180)</f>
        <v>0</v>
      </c>
      <c r="H175" s="75"/>
      <c r="I175" s="74" t="s">
        <v>14</v>
      </c>
      <c r="L175" s="82">
        <f>IF(SUM(L176:L179)&gt;(L174-L180),"error",L174-L180)</f>
        <v>0</v>
      </c>
      <c r="M175" s="75"/>
      <c r="N175" s="74" t="s">
        <v>14</v>
      </c>
      <c r="Q175" s="82">
        <f>IF(SUM(Q176:Q179)&gt;(Q174-Q180),"error",Q174-Q180)</f>
        <v>0</v>
      </c>
      <c r="R175" s="75"/>
      <c r="S175" s="74" t="s">
        <v>14</v>
      </c>
      <c r="V175" s="82">
        <f>IF(SUM(V176:V179)&gt;(V174-V180),"error",V174-V180)</f>
        <v>0</v>
      </c>
      <c r="W175" s="75"/>
      <c r="X175" s="74" t="s">
        <v>14</v>
      </c>
      <c r="Y175" s="32"/>
      <c r="Z175" s="32"/>
      <c r="AA175" s="82">
        <f>IF(SUM(AA176:AA179)&gt;(AA174-AA180),"error",AA174-AA180)</f>
        <v>0</v>
      </c>
      <c r="AB175" s="75"/>
      <c r="AC175" s="76" t="s">
        <v>14</v>
      </c>
      <c r="AD175" s="77"/>
      <c r="AE175" s="77"/>
      <c r="AF175" s="82">
        <f t="shared" si="87"/>
        <v>0</v>
      </c>
      <c r="AG175" s="79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</row>
    <row r="176" spans="2:44" ht="16.5" customHeight="1">
      <c r="B176" s="80"/>
      <c r="C176" s="81"/>
      <c r="D176" s="83" t="s">
        <v>66</v>
      </c>
      <c r="G176" s="156"/>
      <c r="H176" s="75"/>
      <c r="I176" s="83" t="s">
        <v>66</v>
      </c>
      <c r="L176" s="156"/>
      <c r="M176" s="75"/>
      <c r="N176" s="83" t="s">
        <v>66</v>
      </c>
      <c r="Q176" s="156"/>
      <c r="R176" s="75"/>
      <c r="S176" s="83" t="s">
        <v>66</v>
      </c>
      <c r="V176" s="156"/>
      <c r="W176" s="75"/>
      <c r="X176" s="83" t="s">
        <v>66</v>
      </c>
      <c r="Y176" s="32"/>
      <c r="Z176" s="32"/>
      <c r="AA176" s="156"/>
      <c r="AB176" s="75"/>
      <c r="AC176" s="84" t="s">
        <v>41</v>
      </c>
      <c r="AD176" s="77"/>
      <c r="AE176" s="77"/>
      <c r="AF176" s="82">
        <f t="shared" si="87"/>
        <v>0</v>
      </c>
      <c r="AG176" s="79"/>
      <c r="AH176" s="34"/>
      <c r="AI176" s="85"/>
      <c r="AJ176" s="34"/>
      <c r="AK176" s="34"/>
      <c r="AL176" s="34"/>
      <c r="AM176" s="34"/>
      <c r="AN176" s="34"/>
      <c r="AO176" s="34"/>
      <c r="AP176" s="34"/>
      <c r="AQ176" s="34"/>
      <c r="AR176" s="34"/>
    </row>
    <row r="177" spans="2:44" ht="16.5" customHeight="1">
      <c r="B177" s="80"/>
      <c r="C177" s="81"/>
      <c r="D177" s="83" t="s">
        <v>65</v>
      </c>
      <c r="G177" s="156"/>
      <c r="H177" s="75"/>
      <c r="I177" s="83" t="s">
        <v>65</v>
      </c>
      <c r="L177" s="156"/>
      <c r="M177" s="75"/>
      <c r="N177" s="83" t="s">
        <v>65</v>
      </c>
      <c r="Q177" s="156"/>
      <c r="R177" s="75"/>
      <c r="S177" s="83" t="s">
        <v>65</v>
      </c>
      <c r="V177" s="156"/>
      <c r="W177" s="75"/>
      <c r="X177" s="83" t="s">
        <v>65</v>
      </c>
      <c r="Y177" s="32"/>
      <c r="Z177" s="32"/>
      <c r="AA177" s="156"/>
      <c r="AB177" s="75"/>
      <c r="AC177" s="84" t="s">
        <v>65</v>
      </c>
      <c r="AD177" s="77"/>
      <c r="AE177" s="77"/>
      <c r="AF177" s="82">
        <f t="shared" si="87"/>
        <v>0</v>
      </c>
      <c r="AG177" s="79"/>
      <c r="AH177" s="34"/>
      <c r="AI177" s="85"/>
      <c r="AJ177" s="34"/>
      <c r="AK177" s="34"/>
      <c r="AL177" s="34"/>
      <c r="AM177" s="34"/>
      <c r="AN177" s="34"/>
      <c r="AO177" s="34"/>
      <c r="AP177" s="34"/>
      <c r="AQ177" s="34"/>
      <c r="AR177" s="34"/>
    </row>
    <row r="178" spans="2:44" ht="16.5" customHeight="1">
      <c r="B178" s="80"/>
      <c r="C178" s="81"/>
      <c r="D178" s="83" t="s">
        <v>60</v>
      </c>
      <c r="G178" s="156"/>
      <c r="H178" s="75"/>
      <c r="I178" s="83" t="s">
        <v>60</v>
      </c>
      <c r="L178" s="156"/>
      <c r="M178" s="75"/>
      <c r="N178" s="83" t="s">
        <v>60</v>
      </c>
      <c r="Q178" s="156"/>
      <c r="R178" s="75"/>
      <c r="S178" s="83" t="s">
        <v>60</v>
      </c>
      <c r="V178" s="156"/>
      <c r="W178" s="75"/>
      <c r="X178" s="83" t="s">
        <v>60</v>
      </c>
      <c r="Y178" s="32"/>
      <c r="Z178" s="32"/>
      <c r="AA178" s="156"/>
      <c r="AB178" s="75"/>
      <c r="AC178" s="84" t="s">
        <v>60</v>
      </c>
      <c r="AD178" s="77"/>
      <c r="AE178" s="77"/>
      <c r="AF178" s="82">
        <f>+G178+L178+Q178+V178+AA178</f>
        <v>0</v>
      </c>
      <c r="AG178" s="79"/>
      <c r="AH178" s="34"/>
      <c r="AI178" s="85"/>
      <c r="AJ178" s="34"/>
      <c r="AK178" s="34"/>
      <c r="AL178" s="34"/>
      <c r="AM178" s="34"/>
      <c r="AN178" s="34"/>
      <c r="AO178" s="34"/>
      <c r="AP178" s="34"/>
      <c r="AQ178" s="34"/>
      <c r="AR178" s="34"/>
    </row>
    <row r="179" spans="2:44" ht="16.5" customHeight="1">
      <c r="B179" s="80"/>
      <c r="C179" s="81"/>
      <c r="D179" s="83" t="s">
        <v>64</v>
      </c>
      <c r="G179" s="156"/>
      <c r="H179" s="75"/>
      <c r="I179" s="83" t="s">
        <v>64</v>
      </c>
      <c r="L179" s="156"/>
      <c r="M179" s="75"/>
      <c r="N179" s="83" t="s">
        <v>64</v>
      </c>
      <c r="Q179" s="156"/>
      <c r="R179" s="75"/>
      <c r="S179" s="83" t="s">
        <v>64</v>
      </c>
      <c r="V179" s="156"/>
      <c r="W179" s="75"/>
      <c r="X179" s="83" t="s">
        <v>64</v>
      </c>
      <c r="Y179" s="32"/>
      <c r="Z179" s="32"/>
      <c r="AA179" s="156"/>
      <c r="AB179" s="75"/>
      <c r="AC179" s="84" t="s">
        <v>64</v>
      </c>
      <c r="AD179" s="77"/>
      <c r="AE179" s="77"/>
      <c r="AF179" s="82">
        <f aca="true" t="shared" si="88" ref="AF179:AF180">+G179+L179+Q179+V179+AA179</f>
        <v>0</v>
      </c>
      <c r="AG179" s="79"/>
      <c r="AH179" s="34"/>
      <c r="AI179" s="85"/>
      <c r="AJ179" s="34"/>
      <c r="AK179" s="34"/>
      <c r="AL179" s="34"/>
      <c r="AM179" s="34"/>
      <c r="AN179" s="34"/>
      <c r="AO179" s="34"/>
      <c r="AP179" s="34"/>
      <c r="AQ179" s="34"/>
      <c r="AR179" s="34"/>
    </row>
    <row r="180" spans="2:44" ht="16.5" customHeight="1" thickBot="1">
      <c r="B180" s="86" t="s">
        <v>1</v>
      </c>
      <c r="C180" s="81"/>
      <c r="D180" s="74" t="s">
        <v>0</v>
      </c>
      <c r="G180" s="157"/>
      <c r="H180" s="75"/>
      <c r="I180" s="74" t="s">
        <v>0</v>
      </c>
      <c r="L180" s="157"/>
      <c r="M180" s="75"/>
      <c r="N180" s="74" t="s">
        <v>0</v>
      </c>
      <c r="Q180" s="157"/>
      <c r="R180" s="75"/>
      <c r="S180" s="74" t="s">
        <v>0</v>
      </c>
      <c r="V180" s="157"/>
      <c r="W180" s="75"/>
      <c r="X180" s="74" t="s">
        <v>0</v>
      </c>
      <c r="Y180" s="32"/>
      <c r="Z180" s="32"/>
      <c r="AA180" s="157"/>
      <c r="AB180" s="75"/>
      <c r="AC180" s="76" t="s">
        <v>0</v>
      </c>
      <c r="AD180" s="77"/>
      <c r="AE180" s="77"/>
      <c r="AF180" s="82">
        <f t="shared" si="88"/>
        <v>0</v>
      </c>
      <c r="AG180" s="79"/>
      <c r="AH180" s="34"/>
      <c r="AO180" s="34"/>
      <c r="AP180" s="34"/>
      <c r="AQ180" s="34"/>
      <c r="AR180" s="34"/>
    </row>
    <row r="181" spans="2:44" ht="16.5" customHeight="1" thickBot="1">
      <c r="B181" s="115"/>
      <c r="C181" s="116"/>
      <c r="D181" s="88" t="s">
        <v>23</v>
      </c>
      <c r="E181" s="89" t="s">
        <v>3</v>
      </c>
      <c r="F181" s="89" t="s">
        <v>4</v>
      </c>
      <c r="G181" s="89" t="s">
        <v>5</v>
      </c>
      <c r="H181" s="90" t="s">
        <v>6</v>
      </c>
      <c r="I181" s="88" t="s">
        <v>23</v>
      </c>
      <c r="J181" s="89" t="s">
        <v>3</v>
      </c>
      <c r="K181" s="89" t="s">
        <v>4</v>
      </c>
      <c r="L181" s="89" t="s">
        <v>5</v>
      </c>
      <c r="M181" s="90" t="s">
        <v>6</v>
      </c>
      <c r="N181" s="88" t="s">
        <v>23</v>
      </c>
      <c r="O181" s="89" t="s">
        <v>3</v>
      </c>
      <c r="P181" s="89" t="s">
        <v>4</v>
      </c>
      <c r="Q181" s="89" t="s">
        <v>5</v>
      </c>
      <c r="R181" s="90" t="s">
        <v>6</v>
      </c>
      <c r="S181" s="88" t="s">
        <v>23</v>
      </c>
      <c r="T181" s="89" t="s">
        <v>3</v>
      </c>
      <c r="U181" s="89" t="s">
        <v>4</v>
      </c>
      <c r="V181" s="89" t="s">
        <v>5</v>
      </c>
      <c r="W181" s="90" t="s">
        <v>6</v>
      </c>
      <c r="X181" s="88" t="s">
        <v>23</v>
      </c>
      <c r="Y181" s="89" t="s">
        <v>3</v>
      </c>
      <c r="Z181" s="89" t="s">
        <v>4</v>
      </c>
      <c r="AA181" s="89" t="s">
        <v>5</v>
      </c>
      <c r="AB181" s="90" t="s">
        <v>6</v>
      </c>
      <c r="AC181" s="88" t="s">
        <v>23</v>
      </c>
      <c r="AD181" s="89" t="s">
        <v>3</v>
      </c>
      <c r="AE181" s="89" t="s">
        <v>4</v>
      </c>
      <c r="AF181" s="91" t="s">
        <v>5</v>
      </c>
      <c r="AG181" s="90" t="s">
        <v>6</v>
      </c>
      <c r="AH181" s="34"/>
      <c r="AI181" s="34" t="s">
        <v>32</v>
      </c>
      <c r="AJ181" s="34" t="s">
        <v>33</v>
      </c>
      <c r="AK181" s="34" t="s">
        <v>34</v>
      </c>
      <c r="AL181" s="34" t="s">
        <v>37</v>
      </c>
      <c r="AM181" s="34" t="s">
        <v>38</v>
      </c>
      <c r="AN181" s="34" t="s">
        <v>40</v>
      </c>
      <c r="AO181" s="34"/>
      <c r="AP181" s="34"/>
      <c r="AQ181" s="34"/>
      <c r="AR181" s="34"/>
    </row>
    <row r="182" spans="2:44" ht="16.5" customHeight="1">
      <c r="B182" s="190" t="s">
        <v>45</v>
      </c>
      <c r="C182" s="197"/>
      <c r="D182" s="158"/>
      <c r="E182" s="159"/>
      <c r="F182" s="159"/>
      <c r="G182" s="159"/>
      <c r="H182" s="160"/>
      <c r="I182" s="158"/>
      <c r="J182" s="159"/>
      <c r="K182" s="159"/>
      <c r="L182" s="159"/>
      <c r="M182" s="160"/>
      <c r="N182" s="158"/>
      <c r="O182" s="159"/>
      <c r="P182" s="159"/>
      <c r="Q182" s="159"/>
      <c r="R182" s="160"/>
      <c r="S182" s="158"/>
      <c r="T182" s="159"/>
      <c r="U182" s="159"/>
      <c r="V182" s="159"/>
      <c r="W182" s="160"/>
      <c r="X182" s="158"/>
      <c r="Y182" s="159"/>
      <c r="Z182" s="159"/>
      <c r="AA182" s="159"/>
      <c r="AB182" s="160"/>
      <c r="AC182" s="124">
        <f>D182+I182+N182+S182+X182</f>
        <v>0</v>
      </c>
      <c r="AD182" s="121">
        <f>E182+J182+O182+T182+Y182</f>
        <v>0</v>
      </c>
      <c r="AE182" s="121">
        <f>F182+K182+P182+U182+Z182</f>
        <v>0</v>
      </c>
      <c r="AF182" s="121">
        <f>G182+L182+Q182+V182+AA182</f>
        <v>0</v>
      </c>
      <c r="AG182" s="101">
        <f>H182+M182+R182+W182+AB182</f>
        <v>0</v>
      </c>
      <c r="AH182" s="34"/>
      <c r="AI182" s="29" t="str">
        <f>IF(G$174=(D182+E182+F182+G182+H182),"","error")</f>
        <v/>
      </c>
      <c r="AJ182" s="29" t="str">
        <f>IF(L$174=(I182+J182+K182+L182+M182),"","error")</f>
        <v/>
      </c>
      <c r="AK182" s="29" t="str">
        <f>IF(Q$174=(N182+O182+P182+Q182+R182),"","error")</f>
        <v/>
      </c>
      <c r="AL182" s="29" t="str">
        <f>IF(V$174=(S182+T182+U182+V182+W182),"","error")</f>
        <v/>
      </c>
      <c r="AM182" s="29" t="str">
        <f>IF(AA$174=(X182+Y182+AA182+Z182+AB182),"","error")</f>
        <v/>
      </c>
      <c r="AN182" s="29" t="str">
        <f>IF(AF$174=(AC182+AD182+AE182+AF182+AG182),"","error")</f>
        <v/>
      </c>
      <c r="AO182" s="95"/>
      <c r="AP182" s="203" t="s">
        <v>42</v>
      </c>
      <c r="AQ182" s="34"/>
      <c r="AR182" s="34"/>
    </row>
    <row r="183" spans="2:44" ht="16.5" customHeight="1">
      <c r="B183" s="122" t="s">
        <v>46</v>
      </c>
      <c r="C183" s="198"/>
      <c r="D183" s="161"/>
      <c r="E183" s="162"/>
      <c r="F183" s="162"/>
      <c r="G183" s="162"/>
      <c r="H183" s="163"/>
      <c r="I183" s="161"/>
      <c r="J183" s="162"/>
      <c r="K183" s="162"/>
      <c r="L183" s="162"/>
      <c r="M183" s="163"/>
      <c r="N183" s="161"/>
      <c r="O183" s="162"/>
      <c r="P183" s="162"/>
      <c r="Q183" s="162"/>
      <c r="R183" s="163"/>
      <c r="S183" s="161"/>
      <c r="T183" s="162"/>
      <c r="U183" s="162"/>
      <c r="V183" s="162"/>
      <c r="W183" s="163"/>
      <c r="X183" s="161"/>
      <c r="Y183" s="162"/>
      <c r="Z183" s="162"/>
      <c r="AA183" s="162"/>
      <c r="AB183" s="163"/>
      <c r="AC183" s="125">
        <f aca="true" t="shared" si="89" ref="AC183:AC202">D183+I183+N183+S183+X183</f>
        <v>0</v>
      </c>
      <c r="AD183" s="94">
        <f aca="true" t="shared" si="90" ref="AD183:AD202">E183+J183+O183+T183+Y183</f>
        <v>0</v>
      </c>
      <c r="AE183" s="94">
        <f aca="true" t="shared" si="91" ref="AE183:AE202">F183+K183+P183+U183+Z183</f>
        <v>0</v>
      </c>
      <c r="AF183" s="94">
        <f aca="true" t="shared" si="92" ref="AF183:AF202">G183+L183+Q183+V183+AA183</f>
        <v>0</v>
      </c>
      <c r="AG183" s="102">
        <f aca="true" t="shared" si="93" ref="AG183:AG202">H183+M183+R183+W183+AB183</f>
        <v>0</v>
      </c>
      <c r="AH183" s="34"/>
      <c r="AI183" s="29" t="str">
        <f aca="true" t="shared" si="94" ref="AI183:AI189">IF(G$174=(D183+E183+F183+G183+H183),"","error")</f>
        <v/>
      </c>
      <c r="AJ183" s="29" t="str">
        <f aca="true" t="shared" si="95" ref="AJ183:AJ189">IF(L$174=(I183+J183+K183+L183+M183),"","error")</f>
        <v/>
      </c>
      <c r="AK183" s="29" t="str">
        <f aca="true" t="shared" si="96" ref="AK183:AK189">IF(Q$174=(N183+O183+P183+Q183+R183),"","error")</f>
        <v/>
      </c>
      <c r="AL183" s="29" t="str">
        <f aca="true" t="shared" si="97" ref="AL183:AL189">IF(V$174=(S183+T183+U183+V183+W183),"","error")</f>
        <v/>
      </c>
      <c r="AM183" s="29" t="str">
        <f aca="true" t="shared" si="98" ref="AM183:AM189">IF(AA$174=(X183+Y183+AA183+Z183+AB183),"","error")</f>
        <v/>
      </c>
      <c r="AN183" s="29" t="str">
        <f aca="true" t="shared" si="99" ref="AN183:AN189">IF(AF$174=(AC183+AD183+AE183+AF183+AG183),"","error")</f>
        <v/>
      </c>
      <c r="AO183" s="95"/>
      <c r="AP183" s="203"/>
      <c r="AQ183" s="34"/>
      <c r="AR183" s="34"/>
    </row>
    <row r="184" spans="2:44" ht="16.5" customHeight="1">
      <c r="B184" s="122" t="s">
        <v>2965</v>
      </c>
      <c r="C184" s="198"/>
      <c r="D184" s="161"/>
      <c r="E184" s="162"/>
      <c r="F184" s="162"/>
      <c r="G184" s="162"/>
      <c r="H184" s="163"/>
      <c r="I184" s="161"/>
      <c r="J184" s="162"/>
      <c r="K184" s="162"/>
      <c r="L184" s="162"/>
      <c r="M184" s="163"/>
      <c r="N184" s="161"/>
      <c r="O184" s="162"/>
      <c r="P184" s="162"/>
      <c r="Q184" s="162"/>
      <c r="R184" s="163"/>
      <c r="S184" s="161"/>
      <c r="T184" s="162"/>
      <c r="U184" s="162"/>
      <c r="V184" s="162"/>
      <c r="W184" s="163"/>
      <c r="X184" s="161"/>
      <c r="Y184" s="162"/>
      <c r="Z184" s="162"/>
      <c r="AA184" s="162"/>
      <c r="AB184" s="163"/>
      <c r="AC184" s="125">
        <f t="shared" si="89"/>
        <v>0</v>
      </c>
      <c r="AD184" s="94">
        <f t="shared" si="90"/>
        <v>0</v>
      </c>
      <c r="AE184" s="94">
        <f t="shared" si="91"/>
        <v>0</v>
      </c>
      <c r="AF184" s="94">
        <f t="shared" si="92"/>
        <v>0</v>
      </c>
      <c r="AG184" s="102">
        <f t="shared" si="93"/>
        <v>0</v>
      </c>
      <c r="AH184" s="34"/>
      <c r="AI184" s="29" t="str">
        <f t="shared" si="94"/>
        <v/>
      </c>
      <c r="AJ184" s="29" t="str">
        <f t="shared" si="95"/>
        <v/>
      </c>
      <c r="AK184" s="29" t="str">
        <f t="shared" si="96"/>
        <v/>
      </c>
      <c r="AL184" s="29" t="str">
        <f t="shared" si="97"/>
        <v/>
      </c>
      <c r="AM184" s="29" t="str">
        <f t="shared" si="98"/>
        <v/>
      </c>
      <c r="AN184" s="29" t="str">
        <f t="shared" si="99"/>
        <v/>
      </c>
      <c r="AO184" s="95"/>
      <c r="AP184" s="203"/>
      <c r="AQ184" s="34"/>
      <c r="AR184" s="34"/>
    </row>
    <row r="185" spans="2:44" ht="16.5" customHeight="1">
      <c r="B185" s="122" t="s">
        <v>48</v>
      </c>
      <c r="C185" s="198"/>
      <c r="D185" s="161"/>
      <c r="E185" s="162"/>
      <c r="F185" s="162"/>
      <c r="G185" s="162"/>
      <c r="H185" s="163"/>
      <c r="I185" s="161"/>
      <c r="J185" s="162"/>
      <c r="K185" s="162"/>
      <c r="L185" s="162"/>
      <c r="M185" s="163"/>
      <c r="N185" s="161"/>
      <c r="O185" s="162"/>
      <c r="P185" s="162"/>
      <c r="Q185" s="162"/>
      <c r="R185" s="163"/>
      <c r="S185" s="161"/>
      <c r="T185" s="162"/>
      <c r="U185" s="162"/>
      <c r="V185" s="162"/>
      <c r="W185" s="163"/>
      <c r="X185" s="161"/>
      <c r="Y185" s="162"/>
      <c r="Z185" s="162"/>
      <c r="AA185" s="162"/>
      <c r="AB185" s="163"/>
      <c r="AC185" s="125">
        <f t="shared" si="89"/>
        <v>0</v>
      </c>
      <c r="AD185" s="94">
        <f t="shared" si="90"/>
        <v>0</v>
      </c>
      <c r="AE185" s="94">
        <f t="shared" si="91"/>
        <v>0</v>
      </c>
      <c r="AF185" s="94">
        <f t="shared" si="92"/>
        <v>0</v>
      </c>
      <c r="AG185" s="102">
        <f t="shared" si="93"/>
        <v>0</v>
      </c>
      <c r="AH185" s="34"/>
      <c r="AI185" s="29" t="str">
        <f t="shared" si="94"/>
        <v/>
      </c>
      <c r="AJ185" s="29" t="str">
        <f t="shared" si="95"/>
        <v/>
      </c>
      <c r="AK185" s="29" t="str">
        <f t="shared" si="96"/>
        <v/>
      </c>
      <c r="AL185" s="29" t="str">
        <f t="shared" si="97"/>
        <v/>
      </c>
      <c r="AM185" s="29" t="str">
        <f t="shared" si="98"/>
        <v/>
      </c>
      <c r="AN185" s="29" t="str">
        <f t="shared" si="99"/>
        <v/>
      </c>
      <c r="AO185" s="95"/>
      <c r="AP185" s="203"/>
      <c r="AQ185" s="34"/>
      <c r="AR185" s="34"/>
    </row>
    <row r="186" spans="2:44" ht="16.5" customHeight="1">
      <c r="B186" s="122" t="s">
        <v>2963</v>
      </c>
      <c r="C186" s="198"/>
      <c r="D186" s="161"/>
      <c r="E186" s="162"/>
      <c r="F186" s="162"/>
      <c r="G186" s="162"/>
      <c r="H186" s="163"/>
      <c r="I186" s="161"/>
      <c r="J186" s="162"/>
      <c r="K186" s="162"/>
      <c r="L186" s="162"/>
      <c r="M186" s="163"/>
      <c r="N186" s="161"/>
      <c r="O186" s="162"/>
      <c r="P186" s="162"/>
      <c r="Q186" s="162"/>
      <c r="R186" s="163"/>
      <c r="S186" s="161"/>
      <c r="T186" s="162"/>
      <c r="U186" s="162"/>
      <c r="V186" s="162"/>
      <c r="W186" s="163"/>
      <c r="X186" s="161"/>
      <c r="Y186" s="162"/>
      <c r="Z186" s="162"/>
      <c r="AA186" s="162"/>
      <c r="AB186" s="163"/>
      <c r="AC186" s="125">
        <f t="shared" si="89"/>
        <v>0</v>
      </c>
      <c r="AD186" s="94">
        <f t="shared" si="90"/>
        <v>0</v>
      </c>
      <c r="AE186" s="94">
        <f t="shared" si="91"/>
        <v>0</v>
      </c>
      <c r="AF186" s="94">
        <f t="shared" si="92"/>
        <v>0</v>
      </c>
      <c r="AG186" s="102">
        <f t="shared" si="93"/>
        <v>0</v>
      </c>
      <c r="AH186" s="34"/>
      <c r="AI186" s="29" t="str">
        <f t="shared" si="94"/>
        <v/>
      </c>
      <c r="AJ186" s="29" t="str">
        <f t="shared" si="95"/>
        <v/>
      </c>
      <c r="AK186" s="29" t="str">
        <f t="shared" si="96"/>
        <v/>
      </c>
      <c r="AL186" s="29" t="str">
        <f t="shared" si="97"/>
        <v/>
      </c>
      <c r="AM186" s="29" t="str">
        <f t="shared" si="98"/>
        <v/>
      </c>
      <c r="AN186" s="29" t="str">
        <f t="shared" si="99"/>
        <v/>
      </c>
      <c r="AO186" s="95"/>
      <c r="AP186" s="203"/>
      <c r="AQ186" s="34"/>
      <c r="AR186" s="34"/>
    </row>
    <row r="187" spans="2:44" ht="16.5" customHeight="1">
      <c r="B187" s="122" t="s">
        <v>47</v>
      </c>
      <c r="C187" s="198"/>
      <c r="D187" s="161"/>
      <c r="E187" s="162"/>
      <c r="F187" s="162"/>
      <c r="G187" s="162"/>
      <c r="H187" s="163"/>
      <c r="I187" s="161"/>
      <c r="J187" s="162"/>
      <c r="K187" s="162"/>
      <c r="L187" s="162"/>
      <c r="M187" s="163"/>
      <c r="N187" s="161"/>
      <c r="O187" s="162"/>
      <c r="P187" s="162"/>
      <c r="Q187" s="162"/>
      <c r="R187" s="163"/>
      <c r="S187" s="161"/>
      <c r="T187" s="162"/>
      <c r="U187" s="162"/>
      <c r="V187" s="162"/>
      <c r="W187" s="163"/>
      <c r="X187" s="161"/>
      <c r="Y187" s="162"/>
      <c r="Z187" s="162"/>
      <c r="AA187" s="162"/>
      <c r="AB187" s="163"/>
      <c r="AC187" s="125">
        <f t="shared" si="89"/>
        <v>0</v>
      </c>
      <c r="AD187" s="94">
        <f t="shared" si="90"/>
        <v>0</v>
      </c>
      <c r="AE187" s="94">
        <f t="shared" si="91"/>
        <v>0</v>
      </c>
      <c r="AF187" s="94">
        <f t="shared" si="92"/>
        <v>0</v>
      </c>
      <c r="AG187" s="102">
        <f t="shared" si="93"/>
        <v>0</v>
      </c>
      <c r="AH187" s="34"/>
      <c r="AI187" s="29" t="str">
        <f t="shared" si="94"/>
        <v/>
      </c>
      <c r="AJ187" s="29" t="str">
        <f t="shared" si="95"/>
        <v/>
      </c>
      <c r="AK187" s="29" t="str">
        <f t="shared" si="96"/>
        <v/>
      </c>
      <c r="AL187" s="29" t="str">
        <f t="shared" si="97"/>
        <v/>
      </c>
      <c r="AM187" s="29" t="str">
        <f t="shared" si="98"/>
        <v/>
      </c>
      <c r="AN187" s="29" t="str">
        <f t="shared" si="99"/>
        <v/>
      </c>
      <c r="AO187" s="95"/>
      <c r="AP187" s="203"/>
      <c r="AQ187" s="34"/>
      <c r="AR187" s="34"/>
    </row>
    <row r="188" spans="2:44" ht="16.5" customHeight="1">
      <c r="B188" s="122" t="s">
        <v>2</v>
      </c>
      <c r="C188" s="198"/>
      <c r="D188" s="161"/>
      <c r="E188" s="164"/>
      <c r="F188" s="162"/>
      <c r="G188" s="162"/>
      <c r="H188" s="163"/>
      <c r="I188" s="161"/>
      <c r="J188" s="162"/>
      <c r="K188" s="162"/>
      <c r="L188" s="162"/>
      <c r="M188" s="163"/>
      <c r="N188" s="161"/>
      <c r="O188" s="162"/>
      <c r="P188" s="162"/>
      <c r="Q188" s="162"/>
      <c r="R188" s="163"/>
      <c r="S188" s="161"/>
      <c r="T188" s="162"/>
      <c r="U188" s="162"/>
      <c r="V188" s="162"/>
      <c r="W188" s="163"/>
      <c r="X188" s="161"/>
      <c r="Y188" s="162"/>
      <c r="Z188" s="162"/>
      <c r="AA188" s="162"/>
      <c r="AB188" s="163"/>
      <c r="AC188" s="125">
        <f t="shared" si="89"/>
        <v>0</v>
      </c>
      <c r="AD188" s="94">
        <f t="shared" si="90"/>
        <v>0</v>
      </c>
      <c r="AE188" s="94">
        <f t="shared" si="91"/>
        <v>0</v>
      </c>
      <c r="AF188" s="94">
        <f t="shared" si="92"/>
        <v>0</v>
      </c>
      <c r="AG188" s="102">
        <f t="shared" si="93"/>
        <v>0</v>
      </c>
      <c r="AH188" s="34"/>
      <c r="AI188" s="29" t="str">
        <f t="shared" si="94"/>
        <v/>
      </c>
      <c r="AJ188" s="29" t="str">
        <f t="shared" si="95"/>
        <v/>
      </c>
      <c r="AK188" s="29" t="str">
        <f t="shared" si="96"/>
        <v/>
      </c>
      <c r="AL188" s="29" t="str">
        <f t="shared" si="97"/>
        <v/>
      </c>
      <c r="AM188" s="29" t="str">
        <f t="shared" si="98"/>
        <v/>
      </c>
      <c r="AN188" s="29" t="str">
        <f t="shared" si="99"/>
        <v/>
      </c>
      <c r="AO188" s="95"/>
      <c r="AP188" s="203"/>
      <c r="AQ188" s="34"/>
      <c r="AR188" s="34"/>
    </row>
    <row r="189" spans="2:44" ht="16.5" customHeight="1" thickBot="1">
      <c r="B189" s="127" t="s">
        <v>2964</v>
      </c>
      <c r="C189" s="198"/>
      <c r="D189" s="165"/>
      <c r="E189" s="166"/>
      <c r="F189" s="166"/>
      <c r="G189" s="166"/>
      <c r="H189" s="167"/>
      <c r="I189" s="165"/>
      <c r="J189" s="166"/>
      <c r="K189" s="166"/>
      <c r="L189" s="166"/>
      <c r="M189" s="167"/>
      <c r="N189" s="165"/>
      <c r="O189" s="166"/>
      <c r="P189" s="166"/>
      <c r="Q189" s="166"/>
      <c r="R189" s="167"/>
      <c r="S189" s="165"/>
      <c r="T189" s="166"/>
      <c r="U189" s="166"/>
      <c r="V189" s="166"/>
      <c r="W189" s="167"/>
      <c r="X189" s="165"/>
      <c r="Y189" s="166"/>
      <c r="Z189" s="166"/>
      <c r="AA189" s="166"/>
      <c r="AB189" s="167"/>
      <c r="AC189" s="129">
        <f t="shared" si="89"/>
        <v>0</v>
      </c>
      <c r="AD189" s="93">
        <f t="shared" si="90"/>
        <v>0</v>
      </c>
      <c r="AE189" s="93">
        <f t="shared" si="91"/>
        <v>0</v>
      </c>
      <c r="AF189" s="93">
        <f t="shared" si="92"/>
        <v>0</v>
      </c>
      <c r="AG189" s="130">
        <f t="shared" si="93"/>
        <v>0</v>
      </c>
      <c r="AH189" s="34"/>
      <c r="AI189" s="29" t="str">
        <f t="shared" si="94"/>
        <v/>
      </c>
      <c r="AJ189" s="29" t="str">
        <f t="shared" si="95"/>
        <v/>
      </c>
      <c r="AK189" s="29" t="str">
        <f t="shared" si="96"/>
        <v/>
      </c>
      <c r="AL189" s="29" t="str">
        <f t="shared" si="97"/>
        <v/>
      </c>
      <c r="AM189" s="29" t="str">
        <f t="shared" si="98"/>
        <v/>
      </c>
      <c r="AN189" s="29" t="str">
        <f t="shared" si="99"/>
        <v/>
      </c>
      <c r="AO189" s="95"/>
      <c r="AP189" s="203"/>
      <c r="AQ189" s="34"/>
      <c r="AR189" s="34"/>
    </row>
    <row r="190" spans="2:44" ht="16.5" customHeight="1">
      <c r="B190" s="133" t="s">
        <v>49</v>
      </c>
      <c r="C190" s="199"/>
      <c r="D190" s="168"/>
      <c r="E190" s="169"/>
      <c r="F190" s="169"/>
      <c r="G190" s="169"/>
      <c r="H190" s="170"/>
      <c r="I190" s="168"/>
      <c r="J190" s="169"/>
      <c r="K190" s="169"/>
      <c r="L190" s="169"/>
      <c r="M190" s="170"/>
      <c r="N190" s="168"/>
      <c r="O190" s="169"/>
      <c r="P190" s="169"/>
      <c r="Q190" s="169"/>
      <c r="R190" s="170"/>
      <c r="S190" s="168"/>
      <c r="T190" s="169"/>
      <c r="U190" s="169"/>
      <c r="V190" s="169"/>
      <c r="W190" s="170"/>
      <c r="X190" s="168"/>
      <c r="Y190" s="169"/>
      <c r="Z190" s="169"/>
      <c r="AA190" s="169"/>
      <c r="AB190" s="170"/>
      <c r="AC190" s="134">
        <f t="shared" si="89"/>
        <v>0</v>
      </c>
      <c r="AD190" s="135">
        <f t="shared" si="90"/>
        <v>0</v>
      </c>
      <c r="AE190" s="135">
        <f t="shared" si="91"/>
        <v>0</v>
      </c>
      <c r="AF190" s="135">
        <f t="shared" si="92"/>
        <v>0</v>
      </c>
      <c r="AG190" s="136">
        <f t="shared" si="93"/>
        <v>0</v>
      </c>
      <c r="AH190" s="34"/>
      <c r="AI190" s="204" t="str">
        <f>IF(G174=SUM(D190:H192),"","error")</f>
        <v/>
      </c>
      <c r="AJ190" s="204" t="str">
        <f>IF(L174=SUM(I190:M192),"","error")</f>
        <v/>
      </c>
      <c r="AK190" s="204" t="str">
        <f>IF(Q174=SUM(N190:R192),"","error")</f>
        <v/>
      </c>
      <c r="AL190" s="204" t="str">
        <f>IF(V174=SUM(S190:W192),"","error")</f>
        <v/>
      </c>
      <c r="AM190" s="204" t="str">
        <f>IF(AA174=SUM(X190:AB192),"","error")</f>
        <v/>
      </c>
      <c r="AN190" s="204" t="str">
        <f>IF(AF174=SUM(AC190:AG192),"","error")</f>
        <v/>
      </c>
      <c r="AO190" s="95"/>
      <c r="AP190" s="203"/>
      <c r="AQ190" s="34"/>
      <c r="AR190" s="34"/>
    </row>
    <row r="191" spans="2:44" ht="16.5" customHeight="1">
      <c r="B191" s="137" t="s">
        <v>51</v>
      </c>
      <c r="C191" s="198"/>
      <c r="D191" s="171"/>
      <c r="E191" s="164"/>
      <c r="F191" s="164"/>
      <c r="G191" s="164"/>
      <c r="H191" s="172"/>
      <c r="I191" s="171"/>
      <c r="J191" s="164"/>
      <c r="K191" s="164"/>
      <c r="L191" s="164"/>
      <c r="M191" s="172"/>
      <c r="N191" s="171"/>
      <c r="O191" s="164"/>
      <c r="P191" s="164"/>
      <c r="Q191" s="164"/>
      <c r="R191" s="172"/>
      <c r="S191" s="171"/>
      <c r="T191" s="164"/>
      <c r="U191" s="164"/>
      <c r="V191" s="164"/>
      <c r="W191" s="172"/>
      <c r="X191" s="171"/>
      <c r="Y191" s="164"/>
      <c r="Z191" s="164"/>
      <c r="AA191" s="164"/>
      <c r="AB191" s="172"/>
      <c r="AC191" s="125">
        <f t="shared" si="89"/>
        <v>0</v>
      </c>
      <c r="AD191" s="94">
        <f t="shared" si="90"/>
        <v>0</v>
      </c>
      <c r="AE191" s="94">
        <f t="shared" si="91"/>
        <v>0</v>
      </c>
      <c r="AF191" s="94">
        <f t="shared" si="92"/>
        <v>0</v>
      </c>
      <c r="AG191" s="138">
        <f t="shared" si="93"/>
        <v>0</v>
      </c>
      <c r="AH191" s="34"/>
      <c r="AI191" s="204"/>
      <c r="AJ191" s="204"/>
      <c r="AK191" s="204"/>
      <c r="AL191" s="204"/>
      <c r="AM191" s="204"/>
      <c r="AN191" s="204"/>
      <c r="AO191" s="95"/>
      <c r="AP191" s="203"/>
      <c r="AQ191" s="34"/>
      <c r="AR191" s="34"/>
    </row>
    <row r="192" spans="2:44" ht="16.5" customHeight="1" thickBot="1">
      <c r="B192" s="139" t="s">
        <v>59</v>
      </c>
      <c r="C192" s="200"/>
      <c r="D192" s="173"/>
      <c r="E192" s="174"/>
      <c r="F192" s="174"/>
      <c r="G192" s="174"/>
      <c r="H192" s="175"/>
      <c r="I192" s="173"/>
      <c r="J192" s="174"/>
      <c r="K192" s="174"/>
      <c r="L192" s="174"/>
      <c r="M192" s="175"/>
      <c r="N192" s="173"/>
      <c r="O192" s="174"/>
      <c r="P192" s="174"/>
      <c r="Q192" s="174"/>
      <c r="R192" s="175"/>
      <c r="S192" s="173"/>
      <c r="T192" s="174"/>
      <c r="U192" s="174"/>
      <c r="V192" s="174"/>
      <c r="W192" s="175"/>
      <c r="X192" s="173"/>
      <c r="Y192" s="174"/>
      <c r="Z192" s="174"/>
      <c r="AA192" s="174"/>
      <c r="AB192" s="175"/>
      <c r="AC192" s="140">
        <f t="shared" si="89"/>
        <v>0</v>
      </c>
      <c r="AD192" s="141">
        <f t="shared" si="90"/>
        <v>0</v>
      </c>
      <c r="AE192" s="141">
        <f t="shared" si="91"/>
        <v>0</v>
      </c>
      <c r="AF192" s="141">
        <f t="shared" si="92"/>
        <v>0</v>
      </c>
      <c r="AG192" s="142">
        <f t="shared" si="93"/>
        <v>0</v>
      </c>
      <c r="AH192" s="34"/>
      <c r="AI192" s="204"/>
      <c r="AJ192" s="204"/>
      <c r="AK192" s="204"/>
      <c r="AL192" s="204"/>
      <c r="AM192" s="204"/>
      <c r="AN192" s="204"/>
      <c r="AO192" s="95"/>
      <c r="AP192" s="203"/>
      <c r="AQ192" s="34"/>
      <c r="AR192" s="34"/>
    </row>
    <row r="193" spans="2:44" ht="16.5" customHeight="1">
      <c r="B193" s="133" t="s">
        <v>56</v>
      </c>
      <c r="C193" s="199"/>
      <c r="D193" s="168"/>
      <c r="E193" s="169"/>
      <c r="F193" s="169"/>
      <c r="G193" s="169"/>
      <c r="H193" s="170"/>
      <c r="I193" s="168"/>
      <c r="J193" s="169"/>
      <c r="K193" s="169"/>
      <c r="L193" s="169"/>
      <c r="M193" s="170"/>
      <c r="N193" s="168"/>
      <c r="O193" s="169"/>
      <c r="P193" s="169"/>
      <c r="Q193" s="169"/>
      <c r="R193" s="170"/>
      <c r="S193" s="168"/>
      <c r="T193" s="169"/>
      <c r="U193" s="169"/>
      <c r="V193" s="169"/>
      <c r="W193" s="170"/>
      <c r="X193" s="168"/>
      <c r="Y193" s="169"/>
      <c r="Z193" s="169"/>
      <c r="AA193" s="169"/>
      <c r="AB193" s="170"/>
      <c r="AC193" s="134">
        <f t="shared" si="89"/>
        <v>0</v>
      </c>
      <c r="AD193" s="135">
        <f t="shared" si="90"/>
        <v>0</v>
      </c>
      <c r="AE193" s="135">
        <f t="shared" si="91"/>
        <v>0</v>
      </c>
      <c r="AF193" s="135">
        <f t="shared" si="92"/>
        <v>0</v>
      </c>
      <c r="AG193" s="136">
        <f t="shared" si="93"/>
        <v>0</v>
      </c>
      <c r="AH193" s="34"/>
      <c r="AI193" s="204" t="str">
        <f>IF(G174=SUM(D193:H197),"","error")</f>
        <v/>
      </c>
      <c r="AJ193" s="204" t="str">
        <f>IF(L174=SUM(I193:M197),"","error")</f>
        <v/>
      </c>
      <c r="AK193" s="204" t="str">
        <f>IF(Q174=SUM(N193:R197),"","error")</f>
        <v/>
      </c>
      <c r="AL193" s="204" t="str">
        <f>IF(V174=SUM(S193:W197),"","error")</f>
        <v/>
      </c>
      <c r="AM193" s="204" t="str">
        <f>IF(AA174=SUM(X193:AB197),"","error")</f>
        <v/>
      </c>
      <c r="AN193" s="204" t="str">
        <f>IF(AF174=SUM(AC193:AG197),"","error")</f>
        <v/>
      </c>
      <c r="AO193" s="95"/>
      <c r="AP193" s="203"/>
      <c r="AQ193" s="34"/>
      <c r="AR193" s="34"/>
    </row>
    <row r="194" spans="2:44" ht="16.5" customHeight="1">
      <c r="B194" s="137" t="s">
        <v>57</v>
      </c>
      <c r="C194" s="198"/>
      <c r="D194" s="171"/>
      <c r="E194" s="164"/>
      <c r="F194" s="164"/>
      <c r="G194" s="164"/>
      <c r="H194" s="172"/>
      <c r="I194" s="171"/>
      <c r="J194" s="164"/>
      <c r="K194" s="164"/>
      <c r="L194" s="164"/>
      <c r="M194" s="172"/>
      <c r="N194" s="171"/>
      <c r="O194" s="164"/>
      <c r="P194" s="164"/>
      <c r="Q194" s="164"/>
      <c r="R194" s="172"/>
      <c r="S194" s="171"/>
      <c r="T194" s="164"/>
      <c r="U194" s="164"/>
      <c r="V194" s="164"/>
      <c r="W194" s="172"/>
      <c r="X194" s="171"/>
      <c r="Y194" s="164"/>
      <c r="Z194" s="164"/>
      <c r="AA194" s="164"/>
      <c r="AB194" s="172"/>
      <c r="AC194" s="125">
        <f t="shared" si="89"/>
        <v>0</v>
      </c>
      <c r="AD194" s="94">
        <f t="shared" si="90"/>
        <v>0</v>
      </c>
      <c r="AE194" s="94">
        <f t="shared" si="91"/>
        <v>0</v>
      </c>
      <c r="AF194" s="94">
        <f t="shared" si="92"/>
        <v>0</v>
      </c>
      <c r="AG194" s="138">
        <f t="shared" si="93"/>
        <v>0</v>
      </c>
      <c r="AH194" s="34"/>
      <c r="AI194" s="204"/>
      <c r="AJ194" s="204"/>
      <c r="AK194" s="204"/>
      <c r="AL194" s="204"/>
      <c r="AM194" s="204"/>
      <c r="AN194" s="204"/>
      <c r="AO194" s="95"/>
      <c r="AP194" s="203"/>
      <c r="AQ194" s="34"/>
      <c r="AR194" s="34"/>
    </row>
    <row r="195" spans="2:44" ht="16.5" customHeight="1">
      <c r="B195" s="137" t="s">
        <v>54</v>
      </c>
      <c r="C195" s="198"/>
      <c r="D195" s="171"/>
      <c r="E195" s="164"/>
      <c r="F195" s="164"/>
      <c r="G195" s="164"/>
      <c r="H195" s="172"/>
      <c r="I195" s="171"/>
      <c r="J195" s="164"/>
      <c r="K195" s="164"/>
      <c r="L195" s="164"/>
      <c r="M195" s="172"/>
      <c r="N195" s="171"/>
      <c r="O195" s="164"/>
      <c r="P195" s="164"/>
      <c r="Q195" s="164"/>
      <c r="R195" s="172"/>
      <c r="S195" s="171"/>
      <c r="T195" s="164"/>
      <c r="U195" s="164"/>
      <c r="V195" s="164"/>
      <c r="W195" s="172"/>
      <c r="X195" s="171"/>
      <c r="Y195" s="164"/>
      <c r="Z195" s="164"/>
      <c r="AA195" s="164"/>
      <c r="AB195" s="172"/>
      <c r="AC195" s="125">
        <f t="shared" si="89"/>
        <v>0</v>
      </c>
      <c r="AD195" s="94">
        <f t="shared" si="90"/>
        <v>0</v>
      </c>
      <c r="AE195" s="94">
        <f t="shared" si="91"/>
        <v>0</v>
      </c>
      <c r="AF195" s="94">
        <f t="shared" si="92"/>
        <v>0</v>
      </c>
      <c r="AG195" s="138">
        <f t="shared" si="93"/>
        <v>0</v>
      </c>
      <c r="AH195" s="34"/>
      <c r="AI195" s="204"/>
      <c r="AJ195" s="204"/>
      <c r="AK195" s="204"/>
      <c r="AL195" s="204"/>
      <c r="AM195" s="204"/>
      <c r="AN195" s="204"/>
      <c r="AO195" s="95"/>
      <c r="AP195" s="203"/>
      <c r="AQ195" s="34"/>
      <c r="AR195" s="34"/>
    </row>
    <row r="196" spans="2:44" ht="16.5" customHeight="1">
      <c r="B196" s="137" t="s">
        <v>55</v>
      </c>
      <c r="C196" s="198"/>
      <c r="D196" s="171"/>
      <c r="E196" s="164"/>
      <c r="F196" s="164"/>
      <c r="G196" s="164"/>
      <c r="H196" s="172"/>
      <c r="I196" s="171"/>
      <c r="J196" s="164"/>
      <c r="K196" s="164"/>
      <c r="L196" s="164"/>
      <c r="M196" s="172"/>
      <c r="N196" s="171"/>
      <c r="O196" s="164"/>
      <c r="P196" s="164"/>
      <c r="Q196" s="164"/>
      <c r="R196" s="172"/>
      <c r="S196" s="171"/>
      <c r="T196" s="164"/>
      <c r="U196" s="164"/>
      <c r="V196" s="164"/>
      <c r="W196" s="172"/>
      <c r="X196" s="171"/>
      <c r="Y196" s="164"/>
      <c r="Z196" s="164"/>
      <c r="AA196" s="164"/>
      <c r="AB196" s="172"/>
      <c r="AC196" s="125">
        <f t="shared" si="89"/>
        <v>0</v>
      </c>
      <c r="AD196" s="94">
        <f t="shared" si="90"/>
        <v>0</v>
      </c>
      <c r="AE196" s="94">
        <f t="shared" si="91"/>
        <v>0</v>
      </c>
      <c r="AF196" s="94">
        <f t="shared" si="92"/>
        <v>0</v>
      </c>
      <c r="AG196" s="138">
        <f t="shared" si="93"/>
        <v>0</v>
      </c>
      <c r="AH196" s="34"/>
      <c r="AI196" s="204"/>
      <c r="AJ196" s="204"/>
      <c r="AK196" s="204"/>
      <c r="AL196" s="204"/>
      <c r="AM196" s="204"/>
      <c r="AN196" s="204"/>
      <c r="AO196" s="95"/>
      <c r="AP196" s="203"/>
      <c r="AQ196" s="34"/>
      <c r="AR196" s="34"/>
    </row>
    <row r="197" spans="2:44" ht="16.5" customHeight="1" thickBot="1">
      <c r="B197" s="139" t="s">
        <v>2966</v>
      </c>
      <c r="C197" s="200"/>
      <c r="D197" s="173"/>
      <c r="E197" s="174"/>
      <c r="F197" s="174"/>
      <c r="G197" s="174"/>
      <c r="H197" s="175"/>
      <c r="I197" s="173"/>
      <c r="J197" s="174"/>
      <c r="K197" s="174"/>
      <c r="L197" s="174"/>
      <c r="M197" s="175"/>
      <c r="N197" s="173"/>
      <c r="O197" s="174"/>
      <c r="P197" s="174"/>
      <c r="Q197" s="174"/>
      <c r="R197" s="175"/>
      <c r="S197" s="173"/>
      <c r="T197" s="174"/>
      <c r="U197" s="174"/>
      <c r="V197" s="174"/>
      <c r="W197" s="175"/>
      <c r="X197" s="173"/>
      <c r="Y197" s="174"/>
      <c r="Z197" s="174"/>
      <c r="AA197" s="174"/>
      <c r="AB197" s="175"/>
      <c r="AC197" s="140">
        <f t="shared" si="89"/>
        <v>0</v>
      </c>
      <c r="AD197" s="141">
        <f t="shared" si="90"/>
        <v>0</v>
      </c>
      <c r="AE197" s="141">
        <f t="shared" si="91"/>
        <v>0</v>
      </c>
      <c r="AF197" s="141">
        <f t="shared" si="92"/>
        <v>0</v>
      </c>
      <c r="AG197" s="142">
        <f t="shared" si="93"/>
        <v>0</v>
      </c>
      <c r="AH197" s="34"/>
      <c r="AI197" s="204"/>
      <c r="AJ197" s="204"/>
      <c r="AK197" s="204"/>
      <c r="AL197" s="204"/>
      <c r="AM197" s="204"/>
      <c r="AN197" s="204"/>
      <c r="AO197" s="95"/>
      <c r="AP197" s="203"/>
      <c r="AQ197" s="34"/>
      <c r="AR197" s="34"/>
    </row>
    <row r="198" spans="2:44" ht="16.5" customHeight="1">
      <c r="B198" s="133" t="s">
        <v>50</v>
      </c>
      <c r="C198" s="199"/>
      <c r="D198" s="176"/>
      <c r="E198" s="177"/>
      <c r="F198" s="177"/>
      <c r="G198" s="177"/>
      <c r="H198" s="178"/>
      <c r="I198" s="176"/>
      <c r="J198" s="177"/>
      <c r="K198" s="177"/>
      <c r="L198" s="177"/>
      <c r="M198" s="178"/>
      <c r="N198" s="176"/>
      <c r="O198" s="177"/>
      <c r="P198" s="177"/>
      <c r="Q198" s="177"/>
      <c r="R198" s="178"/>
      <c r="S198" s="176"/>
      <c r="T198" s="177"/>
      <c r="U198" s="177"/>
      <c r="V198" s="177"/>
      <c r="W198" s="178"/>
      <c r="X198" s="176"/>
      <c r="Y198" s="177"/>
      <c r="Z198" s="177"/>
      <c r="AA198" s="177"/>
      <c r="AB198" s="178"/>
      <c r="AC198" s="134">
        <f t="shared" si="89"/>
        <v>0</v>
      </c>
      <c r="AD198" s="135">
        <f t="shared" si="90"/>
        <v>0</v>
      </c>
      <c r="AE198" s="135">
        <f t="shared" si="91"/>
        <v>0</v>
      </c>
      <c r="AF198" s="135">
        <f t="shared" si="92"/>
        <v>0</v>
      </c>
      <c r="AG198" s="136">
        <f t="shared" si="93"/>
        <v>0</v>
      </c>
      <c r="AH198" s="34"/>
      <c r="AI198" s="204" t="str">
        <f>IF(G174&gt;=SUM(D198:H200),"","error")</f>
        <v/>
      </c>
      <c r="AJ198" s="204" t="str">
        <f>IF(L174&gt;=SUM(I198:M200),"","error")</f>
        <v/>
      </c>
      <c r="AK198" s="204" t="str">
        <f>IF(Q174&gt;=SUM(N198:R200),"","error")</f>
        <v/>
      </c>
      <c r="AL198" s="204" t="str">
        <f>IF(V174&gt;=SUM(S198:W200),"","error")</f>
        <v/>
      </c>
      <c r="AM198" s="204" t="str">
        <f>IF(AA174&gt;=SUM(X198:AB200),"","error")</f>
        <v/>
      </c>
      <c r="AN198" s="204" t="str">
        <f>IF(AF174&gt;=SUM(AC198:AG200),"","error")</f>
        <v/>
      </c>
      <c r="AO198" s="95"/>
      <c r="AP198" s="203"/>
      <c r="AQ198" s="34"/>
      <c r="AR198" s="34"/>
    </row>
    <row r="199" spans="2:44" ht="16.5" customHeight="1">
      <c r="B199" s="137" t="s">
        <v>52</v>
      </c>
      <c r="C199" s="198"/>
      <c r="D199" s="161"/>
      <c r="E199" s="162"/>
      <c r="F199" s="162"/>
      <c r="G199" s="162"/>
      <c r="H199" s="163"/>
      <c r="I199" s="161"/>
      <c r="J199" s="162"/>
      <c r="K199" s="162"/>
      <c r="L199" s="162"/>
      <c r="M199" s="163"/>
      <c r="N199" s="161"/>
      <c r="O199" s="162"/>
      <c r="P199" s="162"/>
      <c r="Q199" s="162"/>
      <c r="R199" s="163"/>
      <c r="S199" s="161"/>
      <c r="T199" s="162"/>
      <c r="U199" s="162"/>
      <c r="V199" s="162"/>
      <c r="W199" s="163"/>
      <c r="X199" s="161"/>
      <c r="Y199" s="162"/>
      <c r="Z199" s="162"/>
      <c r="AA199" s="162"/>
      <c r="AB199" s="163"/>
      <c r="AC199" s="125">
        <f t="shared" si="89"/>
        <v>0</v>
      </c>
      <c r="AD199" s="94">
        <f t="shared" si="90"/>
        <v>0</v>
      </c>
      <c r="AE199" s="94">
        <f t="shared" si="91"/>
        <v>0</v>
      </c>
      <c r="AF199" s="94">
        <f t="shared" si="92"/>
        <v>0</v>
      </c>
      <c r="AG199" s="138">
        <f t="shared" si="93"/>
        <v>0</v>
      </c>
      <c r="AH199" s="34"/>
      <c r="AI199" s="204"/>
      <c r="AJ199" s="204"/>
      <c r="AK199" s="204"/>
      <c r="AL199" s="204"/>
      <c r="AM199" s="204"/>
      <c r="AN199" s="204"/>
      <c r="AO199" s="95"/>
      <c r="AP199" s="203"/>
      <c r="AQ199" s="34"/>
      <c r="AR199" s="34"/>
    </row>
    <row r="200" spans="2:44" ht="16.5" customHeight="1" thickBot="1">
      <c r="B200" s="139" t="s">
        <v>53</v>
      </c>
      <c r="C200" s="200"/>
      <c r="D200" s="179"/>
      <c r="E200" s="180"/>
      <c r="F200" s="180"/>
      <c r="G200" s="180"/>
      <c r="H200" s="181"/>
      <c r="I200" s="179"/>
      <c r="J200" s="180"/>
      <c r="K200" s="180"/>
      <c r="L200" s="180"/>
      <c r="M200" s="181"/>
      <c r="N200" s="179"/>
      <c r="O200" s="180"/>
      <c r="P200" s="180"/>
      <c r="Q200" s="180"/>
      <c r="R200" s="181"/>
      <c r="S200" s="179"/>
      <c r="T200" s="180"/>
      <c r="U200" s="180"/>
      <c r="V200" s="180"/>
      <c r="W200" s="181"/>
      <c r="X200" s="179"/>
      <c r="Y200" s="180"/>
      <c r="Z200" s="180"/>
      <c r="AA200" s="180"/>
      <c r="AB200" s="181"/>
      <c r="AC200" s="140">
        <f t="shared" si="89"/>
        <v>0</v>
      </c>
      <c r="AD200" s="141">
        <f t="shared" si="90"/>
        <v>0</v>
      </c>
      <c r="AE200" s="141">
        <f t="shared" si="91"/>
        <v>0</v>
      </c>
      <c r="AF200" s="141">
        <f t="shared" si="92"/>
        <v>0</v>
      </c>
      <c r="AG200" s="142">
        <f t="shared" si="93"/>
        <v>0</v>
      </c>
      <c r="AH200" s="34"/>
      <c r="AI200" s="204"/>
      <c r="AJ200" s="204"/>
      <c r="AK200" s="204"/>
      <c r="AL200" s="204"/>
      <c r="AM200" s="204"/>
      <c r="AN200" s="204"/>
      <c r="AO200" s="95"/>
      <c r="AP200" s="203"/>
      <c r="AQ200" s="34"/>
      <c r="AR200" s="34"/>
    </row>
    <row r="201" spans="2:44" ht="16.5" customHeight="1">
      <c r="B201" s="128" t="s">
        <v>1759</v>
      </c>
      <c r="C201" s="144"/>
      <c r="D201" s="182"/>
      <c r="E201" s="183"/>
      <c r="F201" s="183"/>
      <c r="G201" s="183"/>
      <c r="H201" s="184"/>
      <c r="I201" s="182"/>
      <c r="J201" s="183"/>
      <c r="K201" s="183"/>
      <c r="L201" s="183"/>
      <c r="M201" s="184"/>
      <c r="N201" s="182"/>
      <c r="O201" s="183"/>
      <c r="P201" s="183"/>
      <c r="Q201" s="183"/>
      <c r="R201" s="184"/>
      <c r="S201" s="182"/>
      <c r="T201" s="183"/>
      <c r="U201" s="183"/>
      <c r="V201" s="183"/>
      <c r="W201" s="184"/>
      <c r="X201" s="182"/>
      <c r="Y201" s="183"/>
      <c r="Z201" s="183"/>
      <c r="AA201" s="183"/>
      <c r="AB201" s="184"/>
      <c r="AC201" s="131">
        <f t="shared" si="89"/>
        <v>0</v>
      </c>
      <c r="AD201" s="97">
        <f t="shared" si="90"/>
        <v>0</v>
      </c>
      <c r="AE201" s="97">
        <f t="shared" si="91"/>
        <v>0</v>
      </c>
      <c r="AF201" s="97">
        <f t="shared" si="92"/>
        <v>0</v>
      </c>
      <c r="AG201" s="132">
        <f t="shared" si="93"/>
        <v>0</v>
      </c>
      <c r="AH201" s="34"/>
      <c r="AI201" s="29" t="str">
        <f>IF(G174&gt;=(D201+E201+F201+G201+H201),"","error")</f>
        <v/>
      </c>
      <c r="AJ201" s="29" t="str">
        <f>IF(L174&gt;=(I201+J201+K201+L201+M201),"","error")</f>
        <v/>
      </c>
      <c r="AK201" s="29" t="str">
        <f>IF(Q174&gt;=(N201+O201+P201+Q201+R201),"","error")</f>
        <v/>
      </c>
      <c r="AL201" s="29" t="str">
        <f>IF(V174&gt;=(S201+T201+U201+V201+W201),"","error")</f>
        <v/>
      </c>
      <c r="AM201" s="29" t="str">
        <f>IF(AA174&gt;=(X201+Y201+AA201+Z201+AB201),"","error")</f>
        <v/>
      </c>
      <c r="AN201" s="29" t="str">
        <f>IF(AF174&gt;=(AC201+AD201+AE201+AF201+AG201),"","error")</f>
        <v/>
      </c>
      <c r="AO201" s="95"/>
      <c r="AP201" s="203"/>
      <c r="AQ201" s="34"/>
      <c r="AR201" s="34"/>
    </row>
    <row r="202" spans="2:44" ht="16.5" customHeight="1" thickBot="1">
      <c r="B202" s="123" t="s">
        <v>1760</v>
      </c>
      <c r="C202" s="201"/>
      <c r="D202" s="185"/>
      <c r="E202" s="186"/>
      <c r="F202" s="186"/>
      <c r="G202" s="186"/>
      <c r="H202" s="187"/>
      <c r="I202" s="185"/>
      <c r="J202" s="186"/>
      <c r="K202" s="186"/>
      <c r="L202" s="186"/>
      <c r="M202" s="187"/>
      <c r="N202" s="185"/>
      <c r="O202" s="186"/>
      <c r="P202" s="186"/>
      <c r="Q202" s="186"/>
      <c r="R202" s="187"/>
      <c r="S202" s="185"/>
      <c r="T202" s="186"/>
      <c r="U202" s="186"/>
      <c r="V202" s="186"/>
      <c r="W202" s="187"/>
      <c r="X202" s="185"/>
      <c r="Y202" s="186"/>
      <c r="Z202" s="186"/>
      <c r="AA202" s="186"/>
      <c r="AB202" s="187"/>
      <c r="AC202" s="126">
        <f t="shared" si="89"/>
        <v>0</v>
      </c>
      <c r="AD202" s="99">
        <f t="shared" si="90"/>
        <v>0</v>
      </c>
      <c r="AE202" s="99">
        <f t="shared" si="91"/>
        <v>0</v>
      </c>
      <c r="AF202" s="99">
        <f t="shared" si="92"/>
        <v>0</v>
      </c>
      <c r="AG202" s="104">
        <f t="shared" si="93"/>
        <v>0</v>
      </c>
      <c r="AH202" s="34"/>
      <c r="AI202" s="29" t="str">
        <f>IF(G174&gt;=(D202+E202+F202+G202+H202),"","error")</f>
        <v/>
      </c>
      <c r="AJ202" s="29" t="str">
        <f>IF(L174&gt;=(I202+J202+K202+L202+M202),"","error")</f>
        <v/>
      </c>
      <c r="AK202" s="29" t="str">
        <f>IF(Q174&gt;=(N202+O202+P202+Q202+R202),"","error")</f>
        <v/>
      </c>
      <c r="AL202" s="29" t="str">
        <f>IF(V174&gt;=(S202+T202+U202+V202+W202),"","error")</f>
        <v/>
      </c>
      <c r="AM202" s="29" t="str">
        <f>IF(AA174&gt;=(X202+Y202+AA202+Z202+AB202),"","error")</f>
        <v/>
      </c>
      <c r="AN202" s="29" t="str">
        <f>IF(AF174&gt;=(AC202+AD202+AE202+AF202+AG202),"","error")</f>
        <v/>
      </c>
      <c r="AO202" s="95"/>
      <c r="AP202" s="203"/>
      <c r="AQ202" s="34"/>
      <c r="AR202" s="34"/>
    </row>
    <row r="203" spans="2:44" ht="16.5" customHeight="1" thickBot="1">
      <c r="B203" s="117" t="s">
        <v>43</v>
      </c>
      <c r="C203" s="118"/>
      <c r="D203" s="119" t="s">
        <v>2967</v>
      </c>
      <c r="E203" s="91" t="s">
        <v>2968</v>
      </c>
      <c r="F203" s="91" t="s">
        <v>2969</v>
      </c>
      <c r="G203" s="91" t="s">
        <v>2970</v>
      </c>
      <c r="H203" s="120"/>
      <c r="I203" s="119" t="s">
        <v>2967</v>
      </c>
      <c r="J203" s="91" t="s">
        <v>2968</v>
      </c>
      <c r="K203" s="91" t="s">
        <v>2969</v>
      </c>
      <c r="L203" s="91" t="s">
        <v>2970</v>
      </c>
      <c r="M203" s="120"/>
      <c r="N203" s="119" t="s">
        <v>2967</v>
      </c>
      <c r="O203" s="91" t="s">
        <v>2968</v>
      </c>
      <c r="P203" s="91" t="s">
        <v>2969</v>
      </c>
      <c r="Q203" s="91" t="s">
        <v>2970</v>
      </c>
      <c r="R203" s="120"/>
      <c r="S203" s="119" t="s">
        <v>2967</v>
      </c>
      <c r="T203" s="91" t="s">
        <v>2968</v>
      </c>
      <c r="U203" s="91" t="s">
        <v>2969</v>
      </c>
      <c r="V203" s="91" t="s">
        <v>2970</v>
      </c>
      <c r="W203" s="120"/>
      <c r="X203" s="119" t="s">
        <v>2967</v>
      </c>
      <c r="Y203" s="91" t="s">
        <v>2968</v>
      </c>
      <c r="Z203" s="91" t="s">
        <v>2969</v>
      </c>
      <c r="AA203" s="91" t="s">
        <v>2970</v>
      </c>
      <c r="AB203" s="120"/>
      <c r="AC203" s="119" t="s">
        <v>2967</v>
      </c>
      <c r="AD203" s="91" t="s">
        <v>2968</v>
      </c>
      <c r="AE203" s="91" t="s">
        <v>2969</v>
      </c>
      <c r="AF203" s="91" t="s">
        <v>2970</v>
      </c>
      <c r="AG203" s="120"/>
      <c r="AH203" s="34"/>
      <c r="AI203" s="34" t="s">
        <v>32</v>
      </c>
      <c r="AJ203" s="34" t="s">
        <v>33</v>
      </c>
      <c r="AK203" s="34" t="s">
        <v>34</v>
      </c>
      <c r="AL203" s="34" t="s">
        <v>37</v>
      </c>
      <c r="AM203" s="34" t="s">
        <v>38</v>
      </c>
      <c r="AN203" s="34" t="s">
        <v>40</v>
      </c>
      <c r="AO203" s="34"/>
      <c r="AP203" s="203"/>
      <c r="AQ203" s="34"/>
      <c r="AR203" s="34"/>
    </row>
    <row r="204" spans="2:44" ht="16.5" customHeight="1">
      <c r="B204" s="191" t="s">
        <v>2981</v>
      </c>
      <c r="C204" s="143"/>
      <c r="D204" s="158"/>
      <c r="E204" s="159"/>
      <c r="F204" s="159"/>
      <c r="G204" s="159"/>
      <c r="H204" s="146"/>
      <c r="I204" s="158"/>
      <c r="J204" s="159"/>
      <c r="K204" s="159"/>
      <c r="L204" s="159"/>
      <c r="M204" s="146"/>
      <c r="N204" s="158"/>
      <c r="O204" s="159"/>
      <c r="P204" s="159"/>
      <c r="Q204" s="159"/>
      <c r="R204" s="146"/>
      <c r="S204" s="158"/>
      <c r="T204" s="159"/>
      <c r="U204" s="159"/>
      <c r="V204" s="159"/>
      <c r="W204" s="146"/>
      <c r="X204" s="158"/>
      <c r="Y204" s="159"/>
      <c r="Z204" s="159"/>
      <c r="AA204" s="159"/>
      <c r="AB204" s="152"/>
      <c r="AC204" s="100">
        <f>D204+I204+N204+S204+X204</f>
        <v>0</v>
      </c>
      <c r="AD204" s="121">
        <f aca="true" t="shared" si="100" ref="AD204:AD211">E204+J204+O204+T204+Y204</f>
        <v>0</v>
      </c>
      <c r="AE204" s="121">
        <f aca="true" t="shared" si="101" ref="AE204:AE211">F204+K204+P204+U204+Z204</f>
        <v>0</v>
      </c>
      <c r="AF204" s="121">
        <f aca="true" t="shared" si="102" ref="AF204:AF211">G204+L204+Q204+V204+AA204</f>
        <v>0</v>
      </c>
      <c r="AG204" s="149"/>
      <c r="AH204" s="34"/>
      <c r="AI204" s="29" t="str">
        <f>IF(G$174=(D204+E204+F204+G204),"","error")</f>
        <v/>
      </c>
      <c r="AJ204" s="29" t="str">
        <f>IF(L$174=(I204+J204+K204+L204),"","error")</f>
        <v/>
      </c>
      <c r="AK204" s="29" t="str">
        <f>IF(Q$174=(N204+O204+P204+Q204),"","error")</f>
        <v/>
      </c>
      <c r="AL204" s="29" t="str">
        <f aca="true" t="shared" si="103" ref="AL204:AL211">IF(V$174=(S204+T204+U204+V204),"","error")</f>
        <v/>
      </c>
      <c r="AM204" s="29" t="str">
        <f>IF(AA$174=(X204+Y204+AA204+Z204),"","error")</f>
        <v/>
      </c>
      <c r="AN204" s="29" t="str">
        <f aca="true" t="shared" si="104" ref="AN204:AN211">IF(AF$174=(AC204+AD204+AE204+AF204),"","error")</f>
        <v/>
      </c>
      <c r="AO204" s="95"/>
      <c r="AP204" s="203"/>
      <c r="AQ204" s="34"/>
      <c r="AR204" s="34"/>
    </row>
    <row r="205" spans="2:44" ht="16.5" customHeight="1">
      <c r="B205" s="96" t="s">
        <v>2982</v>
      </c>
      <c r="C205" s="144"/>
      <c r="D205" s="161"/>
      <c r="E205" s="162"/>
      <c r="F205" s="162"/>
      <c r="G205" s="162"/>
      <c r="H205" s="147"/>
      <c r="I205" s="161"/>
      <c r="J205" s="162"/>
      <c r="K205" s="162"/>
      <c r="L205" s="162"/>
      <c r="M205" s="147"/>
      <c r="N205" s="161"/>
      <c r="O205" s="162"/>
      <c r="P205" s="162"/>
      <c r="Q205" s="162"/>
      <c r="R205" s="147"/>
      <c r="S205" s="161"/>
      <c r="T205" s="162"/>
      <c r="U205" s="162"/>
      <c r="V205" s="162"/>
      <c r="W205" s="147"/>
      <c r="X205" s="161"/>
      <c r="Y205" s="162"/>
      <c r="Z205" s="162"/>
      <c r="AA205" s="162"/>
      <c r="AB205" s="153"/>
      <c r="AC205" s="92">
        <f aca="true" t="shared" si="105" ref="AC205:AC211">D205+I205+N205+S205+X205</f>
        <v>0</v>
      </c>
      <c r="AD205" s="94">
        <f t="shared" si="100"/>
        <v>0</v>
      </c>
      <c r="AE205" s="94">
        <f t="shared" si="101"/>
        <v>0</v>
      </c>
      <c r="AF205" s="94">
        <f t="shared" si="102"/>
        <v>0</v>
      </c>
      <c r="AG205" s="150"/>
      <c r="AH205" s="34"/>
      <c r="AI205" s="29" t="str">
        <f aca="true" t="shared" si="106" ref="AI205:AI211">IF(G$174=(D205+E205+F205+G205),"","error")</f>
        <v/>
      </c>
      <c r="AJ205" s="29" t="str">
        <f aca="true" t="shared" si="107" ref="AJ205:AJ211">IF(L$174=(I205+J205+K205+L205),"","error")</f>
        <v/>
      </c>
      <c r="AK205" s="29" t="str">
        <f aca="true" t="shared" si="108" ref="AK205:AK211">IF(Q$174=(N205+O205+P205+Q205),"","error")</f>
        <v/>
      </c>
      <c r="AL205" s="29" t="str">
        <f t="shared" si="103"/>
        <v/>
      </c>
      <c r="AM205" s="29" t="str">
        <f aca="true" t="shared" si="109" ref="AM205:AM211">IF(AA$174=(X205+Y205+AA205+Z205),"","error")</f>
        <v/>
      </c>
      <c r="AN205" s="29" t="str">
        <f t="shared" si="104"/>
        <v/>
      </c>
      <c r="AO205" s="95"/>
      <c r="AP205" s="203"/>
      <c r="AQ205" s="34"/>
      <c r="AR205" s="34"/>
    </row>
    <row r="206" spans="2:44" ht="16.5" customHeight="1">
      <c r="B206" s="96" t="s">
        <v>2983</v>
      </c>
      <c r="C206" s="144"/>
      <c r="D206" s="161"/>
      <c r="E206" s="162"/>
      <c r="F206" s="162"/>
      <c r="G206" s="162"/>
      <c r="H206" s="147"/>
      <c r="I206" s="161"/>
      <c r="J206" s="162"/>
      <c r="K206" s="162"/>
      <c r="L206" s="162"/>
      <c r="M206" s="147"/>
      <c r="N206" s="161"/>
      <c r="O206" s="162"/>
      <c r="P206" s="162"/>
      <c r="Q206" s="162"/>
      <c r="R206" s="147"/>
      <c r="S206" s="161"/>
      <c r="T206" s="162"/>
      <c r="U206" s="162"/>
      <c r="V206" s="162"/>
      <c r="W206" s="147"/>
      <c r="X206" s="161"/>
      <c r="Y206" s="162"/>
      <c r="Z206" s="162"/>
      <c r="AA206" s="162"/>
      <c r="AB206" s="153"/>
      <c r="AC206" s="92">
        <f t="shared" si="105"/>
        <v>0</v>
      </c>
      <c r="AD206" s="94">
        <f t="shared" si="100"/>
        <v>0</v>
      </c>
      <c r="AE206" s="94">
        <f t="shared" si="101"/>
        <v>0</v>
      </c>
      <c r="AF206" s="94">
        <f t="shared" si="102"/>
        <v>0</v>
      </c>
      <c r="AG206" s="150"/>
      <c r="AH206" s="34"/>
      <c r="AI206" s="29" t="str">
        <f t="shared" si="106"/>
        <v/>
      </c>
      <c r="AJ206" s="29" t="str">
        <f t="shared" si="107"/>
        <v/>
      </c>
      <c r="AK206" s="29" t="str">
        <f t="shared" si="108"/>
        <v/>
      </c>
      <c r="AL206" s="29" t="str">
        <f t="shared" si="103"/>
        <v/>
      </c>
      <c r="AM206" s="29" t="str">
        <f t="shared" si="109"/>
        <v/>
      </c>
      <c r="AN206" s="29" t="str">
        <f t="shared" si="104"/>
        <v/>
      </c>
      <c r="AO206" s="95"/>
      <c r="AP206" s="203"/>
      <c r="AQ206" s="34"/>
      <c r="AR206" s="34"/>
    </row>
    <row r="207" spans="2:44" ht="16.5" customHeight="1">
      <c r="B207" s="96" t="s">
        <v>44</v>
      </c>
      <c r="C207" s="144"/>
      <c r="D207" s="161"/>
      <c r="E207" s="162"/>
      <c r="F207" s="162"/>
      <c r="G207" s="162"/>
      <c r="H207" s="147"/>
      <c r="I207" s="161"/>
      <c r="J207" s="162"/>
      <c r="K207" s="162"/>
      <c r="L207" s="162"/>
      <c r="M207" s="147"/>
      <c r="N207" s="161"/>
      <c r="O207" s="162"/>
      <c r="P207" s="162"/>
      <c r="Q207" s="162"/>
      <c r="R207" s="147"/>
      <c r="S207" s="161"/>
      <c r="T207" s="162"/>
      <c r="U207" s="162"/>
      <c r="V207" s="162"/>
      <c r="W207" s="147"/>
      <c r="X207" s="161"/>
      <c r="Y207" s="162"/>
      <c r="Z207" s="162"/>
      <c r="AA207" s="162"/>
      <c r="AB207" s="153"/>
      <c r="AC207" s="92">
        <f t="shared" si="105"/>
        <v>0</v>
      </c>
      <c r="AD207" s="94">
        <f t="shared" si="100"/>
        <v>0</v>
      </c>
      <c r="AE207" s="94">
        <f t="shared" si="101"/>
        <v>0</v>
      </c>
      <c r="AF207" s="94">
        <f t="shared" si="102"/>
        <v>0</v>
      </c>
      <c r="AG207" s="150"/>
      <c r="AH207" s="34"/>
      <c r="AI207" s="29" t="str">
        <f t="shared" si="106"/>
        <v/>
      </c>
      <c r="AJ207" s="29" t="str">
        <f t="shared" si="107"/>
        <v/>
      </c>
      <c r="AK207" s="29" t="str">
        <f t="shared" si="108"/>
        <v/>
      </c>
      <c r="AL207" s="29" t="str">
        <f t="shared" si="103"/>
        <v/>
      </c>
      <c r="AM207" s="29" t="str">
        <f t="shared" si="109"/>
        <v/>
      </c>
      <c r="AN207" s="29" t="str">
        <f t="shared" si="104"/>
        <v/>
      </c>
      <c r="AO207" s="95"/>
      <c r="AP207" s="203"/>
      <c r="AQ207" s="34"/>
      <c r="AR207" s="34"/>
    </row>
    <row r="208" spans="2:44" ht="16.5" customHeight="1">
      <c r="B208" s="96" t="s">
        <v>2984</v>
      </c>
      <c r="C208" s="144"/>
      <c r="D208" s="161"/>
      <c r="E208" s="162"/>
      <c r="F208" s="162"/>
      <c r="G208" s="162"/>
      <c r="H208" s="147"/>
      <c r="I208" s="161"/>
      <c r="J208" s="162"/>
      <c r="K208" s="162"/>
      <c r="L208" s="162"/>
      <c r="M208" s="147"/>
      <c r="N208" s="161"/>
      <c r="O208" s="162"/>
      <c r="P208" s="162"/>
      <c r="Q208" s="162"/>
      <c r="R208" s="147"/>
      <c r="S208" s="161"/>
      <c r="T208" s="162"/>
      <c r="U208" s="162"/>
      <c r="V208" s="162"/>
      <c r="W208" s="147"/>
      <c r="X208" s="161"/>
      <c r="Y208" s="162"/>
      <c r="Z208" s="162"/>
      <c r="AA208" s="162"/>
      <c r="AB208" s="153"/>
      <c r="AC208" s="92">
        <f t="shared" si="105"/>
        <v>0</v>
      </c>
      <c r="AD208" s="94">
        <f t="shared" si="100"/>
        <v>0</v>
      </c>
      <c r="AE208" s="94">
        <f t="shared" si="101"/>
        <v>0</v>
      </c>
      <c r="AF208" s="94">
        <f t="shared" si="102"/>
        <v>0</v>
      </c>
      <c r="AG208" s="150"/>
      <c r="AH208" s="34"/>
      <c r="AI208" s="29" t="str">
        <f t="shared" si="106"/>
        <v/>
      </c>
      <c r="AJ208" s="29" t="str">
        <f t="shared" si="107"/>
        <v/>
      </c>
      <c r="AK208" s="29" t="str">
        <f t="shared" si="108"/>
        <v/>
      </c>
      <c r="AL208" s="29" t="str">
        <f t="shared" si="103"/>
        <v/>
      </c>
      <c r="AM208" s="29" t="str">
        <f t="shared" si="109"/>
        <v/>
      </c>
      <c r="AN208" s="29" t="str">
        <f t="shared" si="104"/>
        <v/>
      </c>
      <c r="AO208" s="95"/>
      <c r="AP208" s="203"/>
      <c r="AQ208" s="34"/>
      <c r="AR208" s="34"/>
    </row>
    <row r="209" spans="2:44" ht="16.5" customHeight="1">
      <c r="B209" s="96" t="s">
        <v>2985</v>
      </c>
      <c r="C209" s="144"/>
      <c r="D209" s="161"/>
      <c r="E209" s="162"/>
      <c r="F209" s="162"/>
      <c r="G209" s="162"/>
      <c r="H209" s="147"/>
      <c r="I209" s="161"/>
      <c r="J209" s="162"/>
      <c r="K209" s="162"/>
      <c r="L209" s="162"/>
      <c r="M209" s="147"/>
      <c r="N209" s="161"/>
      <c r="O209" s="162"/>
      <c r="P209" s="162"/>
      <c r="Q209" s="162"/>
      <c r="R209" s="147"/>
      <c r="S209" s="161"/>
      <c r="T209" s="162"/>
      <c r="U209" s="162"/>
      <c r="V209" s="162"/>
      <c r="W209" s="147"/>
      <c r="X209" s="161"/>
      <c r="Y209" s="162"/>
      <c r="Z209" s="162"/>
      <c r="AA209" s="162"/>
      <c r="AB209" s="153"/>
      <c r="AC209" s="92">
        <f t="shared" si="105"/>
        <v>0</v>
      </c>
      <c r="AD209" s="94">
        <f t="shared" si="100"/>
        <v>0</v>
      </c>
      <c r="AE209" s="94">
        <f t="shared" si="101"/>
        <v>0</v>
      </c>
      <c r="AF209" s="94">
        <f t="shared" si="102"/>
        <v>0</v>
      </c>
      <c r="AG209" s="150"/>
      <c r="AH209" s="34"/>
      <c r="AI209" s="29" t="str">
        <f t="shared" si="106"/>
        <v/>
      </c>
      <c r="AJ209" s="29" t="str">
        <f t="shared" si="107"/>
        <v/>
      </c>
      <c r="AK209" s="29" t="str">
        <f t="shared" si="108"/>
        <v/>
      </c>
      <c r="AL209" s="29" t="str">
        <f t="shared" si="103"/>
        <v/>
      </c>
      <c r="AM209" s="29" t="str">
        <f t="shared" si="109"/>
        <v/>
      </c>
      <c r="AN209" s="29" t="str">
        <f t="shared" si="104"/>
        <v/>
      </c>
      <c r="AO209" s="95"/>
      <c r="AP209" s="203"/>
      <c r="AQ209" s="34"/>
      <c r="AR209" s="34"/>
    </row>
    <row r="210" spans="2:44" ht="16.5" customHeight="1">
      <c r="B210" s="96" t="s">
        <v>2986</v>
      </c>
      <c r="C210" s="144"/>
      <c r="D210" s="161"/>
      <c r="E210" s="162"/>
      <c r="F210" s="162"/>
      <c r="G210" s="162"/>
      <c r="H210" s="147"/>
      <c r="I210" s="161"/>
      <c r="J210" s="162"/>
      <c r="K210" s="162"/>
      <c r="L210" s="162"/>
      <c r="M210" s="147"/>
      <c r="N210" s="161"/>
      <c r="O210" s="162"/>
      <c r="P210" s="162"/>
      <c r="Q210" s="162"/>
      <c r="R210" s="147"/>
      <c r="S210" s="161"/>
      <c r="T210" s="162"/>
      <c r="U210" s="162"/>
      <c r="V210" s="162"/>
      <c r="W210" s="147"/>
      <c r="X210" s="161"/>
      <c r="Y210" s="162"/>
      <c r="Z210" s="162"/>
      <c r="AA210" s="162"/>
      <c r="AB210" s="153"/>
      <c r="AC210" s="92">
        <f t="shared" si="105"/>
        <v>0</v>
      </c>
      <c r="AD210" s="94">
        <f t="shared" si="100"/>
        <v>0</v>
      </c>
      <c r="AE210" s="94">
        <f t="shared" si="101"/>
        <v>0</v>
      </c>
      <c r="AF210" s="94">
        <f t="shared" si="102"/>
        <v>0</v>
      </c>
      <c r="AG210" s="150"/>
      <c r="AH210" s="34"/>
      <c r="AI210" s="29" t="str">
        <f t="shared" si="106"/>
        <v/>
      </c>
      <c r="AJ210" s="29" t="str">
        <f t="shared" si="107"/>
        <v/>
      </c>
      <c r="AK210" s="29" t="str">
        <f t="shared" si="108"/>
        <v/>
      </c>
      <c r="AL210" s="29" t="str">
        <f t="shared" si="103"/>
        <v/>
      </c>
      <c r="AM210" s="29" t="str">
        <f t="shared" si="109"/>
        <v/>
      </c>
      <c r="AN210" s="29" t="str">
        <f t="shared" si="104"/>
        <v/>
      </c>
      <c r="AO210" s="95"/>
      <c r="AP210" s="203"/>
      <c r="AQ210" s="34"/>
      <c r="AR210" s="34"/>
    </row>
    <row r="211" spans="2:44" ht="16.5" customHeight="1" thickBot="1">
      <c r="B211" s="103" t="s">
        <v>2987</v>
      </c>
      <c r="C211" s="145"/>
      <c r="D211" s="185"/>
      <c r="E211" s="186"/>
      <c r="F211" s="186"/>
      <c r="G211" s="186"/>
      <c r="H211" s="148"/>
      <c r="I211" s="185"/>
      <c r="J211" s="186"/>
      <c r="K211" s="186"/>
      <c r="L211" s="186"/>
      <c r="M211" s="148"/>
      <c r="N211" s="185"/>
      <c r="O211" s="186"/>
      <c r="P211" s="186"/>
      <c r="Q211" s="186"/>
      <c r="R211" s="148"/>
      <c r="S211" s="185"/>
      <c r="T211" s="186"/>
      <c r="U211" s="186"/>
      <c r="V211" s="186"/>
      <c r="W211" s="148"/>
      <c r="X211" s="185"/>
      <c r="Y211" s="186"/>
      <c r="Z211" s="186"/>
      <c r="AA211" s="186"/>
      <c r="AB211" s="154"/>
      <c r="AC211" s="98">
        <f t="shared" si="105"/>
        <v>0</v>
      </c>
      <c r="AD211" s="99">
        <f t="shared" si="100"/>
        <v>0</v>
      </c>
      <c r="AE211" s="99">
        <f t="shared" si="101"/>
        <v>0</v>
      </c>
      <c r="AF211" s="99">
        <f t="shared" si="102"/>
        <v>0</v>
      </c>
      <c r="AG211" s="151"/>
      <c r="AH211" s="34"/>
      <c r="AI211" s="29" t="str">
        <f t="shared" si="106"/>
        <v/>
      </c>
      <c r="AJ211" s="29" t="str">
        <f t="shared" si="107"/>
        <v/>
      </c>
      <c r="AK211" s="29" t="str">
        <f t="shared" si="108"/>
        <v/>
      </c>
      <c r="AL211" s="29" t="str">
        <f t="shared" si="103"/>
        <v/>
      </c>
      <c r="AM211" s="29" t="str">
        <f t="shared" si="109"/>
        <v/>
      </c>
      <c r="AN211" s="29" t="str">
        <f t="shared" si="104"/>
        <v/>
      </c>
      <c r="AO211" s="95"/>
      <c r="AP211" s="203"/>
      <c r="AQ211" s="34"/>
      <c r="AR211" s="34"/>
    </row>
    <row r="212" spans="24:44" ht="16.5" customHeight="1" thickBot="1"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</row>
    <row r="213" spans="2:44" ht="16.5" customHeight="1" thickBot="1">
      <c r="B213" s="65" t="s">
        <v>2974</v>
      </c>
      <c r="C213" s="66"/>
      <c r="D213" s="67"/>
      <c r="E213" s="68" t="s">
        <v>15</v>
      </c>
      <c r="F213" s="68"/>
      <c r="G213" s="68"/>
      <c r="H213" s="69"/>
      <c r="I213" s="67"/>
      <c r="J213" s="68" t="s">
        <v>16</v>
      </c>
      <c r="K213" s="68"/>
      <c r="L213" s="68"/>
      <c r="M213" s="69"/>
      <c r="N213" s="67"/>
      <c r="O213" s="68" t="s">
        <v>17</v>
      </c>
      <c r="P213" s="68"/>
      <c r="Q213" s="68"/>
      <c r="R213" s="69"/>
      <c r="S213" s="67"/>
      <c r="T213" s="68" t="s">
        <v>35</v>
      </c>
      <c r="U213" s="68"/>
      <c r="V213" s="68"/>
      <c r="W213" s="69"/>
      <c r="X213" s="67"/>
      <c r="Y213" s="68" t="s">
        <v>36</v>
      </c>
      <c r="Z213" s="68"/>
      <c r="AA213" s="68"/>
      <c r="AB213" s="69"/>
      <c r="AC213" s="67"/>
      <c r="AD213" s="70" t="s">
        <v>18</v>
      </c>
      <c r="AE213" s="68"/>
      <c r="AF213" s="71"/>
      <c r="AG213" s="69"/>
      <c r="AH213" s="34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2:44" ht="16.5" customHeight="1">
      <c r="B214" s="72"/>
      <c r="C214" s="73"/>
      <c r="D214" s="74" t="s">
        <v>39</v>
      </c>
      <c r="G214" s="155"/>
      <c r="H214" s="75"/>
      <c r="I214" s="74" t="s">
        <v>39</v>
      </c>
      <c r="L214" s="155"/>
      <c r="M214" s="75"/>
      <c r="N214" s="74" t="s">
        <v>39</v>
      </c>
      <c r="Q214" s="155"/>
      <c r="R214" s="75"/>
      <c r="S214" s="74" t="s">
        <v>39</v>
      </c>
      <c r="V214" s="155"/>
      <c r="W214" s="75"/>
      <c r="X214" s="74" t="s">
        <v>39</v>
      </c>
      <c r="Y214" s="32"/>
      <c r="Z214" s="32"/>
      <c r="AA214" s="155"/>
      <c r="AB214" s="75"/>
      <c r="AC214" s="76" t="s">
        <v>39</v>
      </c>
      <c r="AD214" s="77"/>
      <c r="AE214" s="77"/>
      <c r="AF214" s="78">
        <f aca="true" t="shared" si="110" ref="AF214:AF220">+G214+L214+Q214+V214+AA214</f>
        <v>0</v>
      </c>
      <c r="AG214" s="79"/>
      <c r="AH214" s="34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2:44" ht="16.5" customHeight="1">
      <c r="B215" s="80"/>
      <c r="C215" s="81"/>
      <c r="D215" s="74" t="s">
        <v>14</v>
      </c>
      <c r="G215" s="82">
        <f>IF(SUM(G216:G219)&gt;(G214-G220),"error",G214-G220)</f>
        <v>0</v>
      </c>
      <c r="H215" s="75"/>
      <c r="I215" s="74" t="s">
        <v>14</v>
      </c>
      <c r="L215" s="82">
        <f>IF(SUM(L216:L219)&gt;(L214-L220),"error",L214-L220)</f>
        <v>0</v>
      </c>
      <c r="M215" s="75"/>
      <c r="N215" s="74" t="s">
        <v>14</v>
      </c>
      <c r="Q215" s="82">
        <f>IF(SUM(Q216:Q219)&gt;(Q214-Q220),"error",Q214-Q220)</f>
        <v>0</v>
      </c>
      <c r="R215" s="75"/>
      <c r="S215" s="74" t="s">
        <v>14</v>
      </c>
      <c r="V215" s="82">
        <f>IF(SUM(V216:V219)&gt;(V214-V220),"error",V214-V220)</f>
        <v>0</v>
      </c>
      <c r="W215" s="75"/>
      <c r="X215" s="74" t="s">
        <v>14</v>
      </c>
      <c r="Y215" s="32"/>
      <c r="Z215" s="32"/>
      <c r="AA215" s="82">
        <f>IF(SUM(AA216:AA219)&gt;(AA214-AA220),"error",AA214-AA220)</f>
        <v>0</v>
      </c>
      <c r="AB215" s="75"/>
      <c r="AC215" s="76" t="s">
        <v>14</v>
      </c>
      <c r="AD215" s="77"/>
      <c r="AE215" s="77"/>
      <c r="AF215" s="82">
        <f t="shared" si="110"/>
        <v>0</v>
      </c>
      <c r="AG215" s="79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</row>
    <row r="216" spans="2:44" ht="16.5" customHeight="1">
      <c r="B216" s="80"/>
      <c r="C216" s="81"/>
      <c r="D216" s="83" t="s">
        <v>66</v>
      </c>
      <c r="G216" s="156"/>
      <c r="H216" s="75"/>
      <c r="I216" s="83" t="s">
        <v>66</v>
      </c>
      <c r="L216" s="156"/>
      <c r="M216" s="75"/>
      <c r="N216" s="83" t="s">
        <v>66</v>
      </c>
      <c r="Q216" s="156"/>
      <c r="R216" s="75"/>
      <c r="S216" s="83" t="s">
        <v>66</v>
      </c>
      <c r="V216" s="156"/>
      <c r="W216" s="75"/>
      <c r="X216" s="83" t="s">
        <v>66</v>
      </c>
      <c r="Y216" s="32"/>
      <c r="Z216" s="32"/>
      <c r="AA216" s="156"/>
      <c r="AB216" s="75"/>
      <c r="AC216" s="84" t="s">
        <v>41</v>
      </c>
      <c r="AD216" s="77"/>
      <c r="AE216" s="77"/>
      <c r="AF216" s="82">
        <f t="shared" si="110"/>
        <v>0</v>
      </c>
      <c r="AG216" s="79"/>
      <c r="AH216" s="34"/>
      <c r="AI216" s="85"/>
      <c r="AJ216" s="34"/>
      <c r="AK216" s="34"/>
      <c r="AL216" s="34"/>
      <c r="AM216" s="34"/>
      <c r="AN216" s="34"/>
      <c r="AO216" s="34"/>
      <c r="AP216" s="34"/>
      <c r="AQ216" s="34"/>
      <c r="AR216" s="34"/>
    </row>
    <row r="217" spans="2:44" ht="16.5" customHeight="1">
      <c r="B217" s="80"/>
      <c r="C217" s="81"/>
      <c r="D217" s="83" t="s">
        <v>65</v>
      </c>
      <c r="G217" s="156"/>
      <c r="H217" s="75"/>
      <c r="I217" s="83" t="s">
        <v>65</v>
      </c>
      <c r="L217" s="156"/>
      <c r="M217" s="75"/>
      <c r="N217" s="83" t="s">
        <v>65</v>
      </c>
      <c r="Q217" s="156"/>
      <c r="R217" s="75"/>
      <c r="S217" s="83" t="s">
        <v>65</v>
      </c>
      <c r="V217" s="156"/>
      <c r="W217" s="75"/>
      <c r="X217" s="83" t="s">
        <v>65</v>
      </c>
      <c r="Y217" s="32"/>
      <c r="Z217" s="32"/>
      <c r="AA217" s="156"/>
      <c r="AB217" s="75"/>
      <c r="AC217" s="84" t="s">
        <v>65</v>
      </c>
      <c r="AD217" s="77"/>
      <c r="AE217" s="77"/>
      <c r="AF217" s="82">
        <f t="shared" si="110"/>
        <v>0</v>
      </c>
      <c r="AG217" s="79"/>
      <c r="AH217" s="34"/>
      <c r="AI217" s="85"/>
      <c r="AJ217" s="34"/>
      <c r="AK217" s="34"/>
      <c r="AL217" s="34"/>
      <c r="AM217" s="34"/>
      <c r="AN217" s="34"/>
      <c r="AO217" s="34"/>
      <c r="AP217" s="34"/>
      <c r="AQ217" s="34"/>
      <c r="AR217" s="34"/>
    </row>
    <row r="218" spans="2:44" ht="16.5" customHeight="1">
      <c r="B218" s="80"/>
      <c r="C218" s="81"/>
      <c r="D218" s="83" t="s">
        <v>60</v>
      </c>
      <c r="G218" s="156"/>
      <c r="H218" s="75"/>
      <c r="I218" s="83" t="s">
        <v>60</v>
      </c>
      <c r="L218" s="156"/>
      <c r="M218" s="75"/>
      <c r="N218" s="83" t="s">
        <v>60</v>
      </c>
      <c r="Q218" s="156"/>
      <c r="R218" s="75"/>
      <c r="S218" s="83" t="s">
        <v>60</v>
      </c>
      <c r="V218" s="156"/>
      <c r="W218" s="75"/>
      <c r="X218" s="83" t="s">
        <v>60</v>
      </c>
      <c r="Y218" s="32"/>
      <c r="Z218" s="32"/>
      <c r="AA218" s="156"/>
      <c r="AB218" s="75"/>
      <c r="AC218" s="84" t="s">
        <v>60</v>
      </c>
      <c r="AD218" s="77"/>
      <c r="AE218" s="77"/>
      <c r="AF218" s="82">
        <f t="shared" si="110"/>
        <v>0</v>
      </c>
      <c r="AG218" s="79"/>
      <c r="AH218" s="34"/>
      <c r="AI218" s="85"/>
      <c r="AJ218" s="34"/>
      <c r="AK218" s="34"/>
      <c r="AL218" s="34"/>
      <c r="AM218" s="34"/>
      <c r="AN218" s="34"/>
      <c r="AO218" s="34"/>
      <c r="AP218" s="34"/>
      <c r="AQ218" s="34"/>
      <c r="AR218" s="34"/>
    </row>
    <row r="219" spans="2:44" ht="16.5" customHeight="1">
      <c r="B219" s="80"/>
      <c r="C219" s="81"/>
      <c r="D219" s="83" t="s">
        <v>64</v>
      </c>
      <c r="G219" s="156"/>
      <c r="H219" s="75"/>
      <c r="I219" s="83" t="s">
        <v>64</v>
      </c>
      <c r="L219" s="156"/>
      <c r="M219" s="75"/>
      <c r="N219" s="83" t="s">
        <v>64</v>
      </c>
      <c r="Q219" s="156"/>
      <c r="R219" s="75"/>
      <c r="S219" s="83" t="s">
        <v>64</v>
      </c>
      <c r="V219" s="156"/>
      <c r="W219" s="75"/>
      <c r="X219" s="83" t="s">
        <v>64</v>
      </c>
      <c r="Y219" s="32"/>
      <c r="Z219" s="32"/>
      <c r="AA219" s="156"/>
      <c r="AB219" s="75"/>
      <c r="AC219" s="84" t="s">
        <v>64</v>
      </c>
      <c r="AD219" s="77"/>
      <c r="AE219" s="77"/>
      <c r="AF219" s="82">
        <f t="shared" si="110"/>
        <v>0</v>
      </c>
      <c r="AG219" s="79"/>
      <c r="AH219" s="34"/>
      <c r="AI219" s="85"/>
      <c r="AJ219" s="34"/>
      <c r="AK219" s="34"/>
      <c r="AL219" s="34"/>
      <c r="AM219" s="34"/>
      <c r="AN219" s="34"/>
      <c r="AO219" s="34"/>
      <c r="AP219" s="34"/>
      <c r="AQ219" s="34"/>
      <c r="AR219" s="34"/>
    </row>
    <row r="220" spans="2:44" ht="16.5" customHeight="1" thickBot="1">
      <c r="B220" s="107" t="s">
        <v>1</v>
      </c>
      <c r="C220" s="81"/>
      <c r="D220" s="74" t="s">
        <v>0</v>
      </c>
      <c r="G220" s="157"/>
      <c r="H220" s="75"/>
      <c r="I220" s="74" t="s">
        <v>0</v>
      </c>
      <c r="L220" s="157"/>
      <c r="M220" s="75"/>
      <c r="N220" s="74" t="s">
        <v>0</v>
      </c>
      <c r="Q220" s="157"/>
      <c r="R220" s="75"/>
      <c r="S220" s="74" t="s">
        <v>0</v>
      </c>
      <c r="V220" s="157"/>
      <c r="W220" s="75"/>
      <c r="X220" s="74" t="s">
        <v>0</v>
      </c>
      <c r="Y220" s="32"/>
      <c r="Z220" s="32"/>
      <c r="AA220" s="157"/>
      <c r="AB220" s="75"/>
      <c r="AC220" s="76" t="s">
        <v>0</v>
      </c>
      <c r="AD220" s="77"/>
      <c r="AE220" s="77"/>
      <c r="AF220" s="82">
        <f t="shared" si="110"/>
        <v>0</v>
      </c>
      <c r="AG220" s="79"/>
      <c r="AH220" s="34"/>
      <c r="AO220" s="34"/>
      <c r="AP220" s="34"/>
      <c r="AQ220" s="34"/>
      <c r="AR220" s="34"/>
    </row>
    <row r="221" spans="2:44" ht="16.5" customHeight="1" thickBot="1">
      <c r="B221" s="87"/>
      <c r="C221" s="116"/>
      <c r="D221" s="88" t="s">
        <v>23</v>
      </c>
      <c r="E221" s="89" t="s">
        <v>3</v>
      </c>
      <c r="F221" s="89" t="s">
        <v>4</v>
      </c>
      <c r="G221" s="89" t="s">
        <v>5</v>
      </c>
      <c r="H221" s="90" t="s">
        <v>6</v>
      </c>
      <c r="I221" s="88" t="s">
        <v>23</v>
      </c>
      <c r="J221" s="89" t="s">
        <v>3</v>
      </c>
      <c r="K221" s="89" t="s">
        <v>4</v>
      </c>
      <c r="L221" s="89" t="s">
        <v>5</v>
      </c>
      <c r="M221" s="90" t="s">
        <v>6</v>
      </c>
      <c r="N221" s="88" t="s">
        <v>23</v>
      </c>
      <c r="O221" s="89" t="s">
        <v>3</v>
      </c>
      <c r="P221" s="89" t="s">
        <v>4</v>
      </c>
      <c r="Q221" s="89" t="s">
        <v>5</v>
      </c>
      <c r="R221" s="90" t="s">
        <v>6</v>
      </c>
      <c r="S221" s="88" t="s">
        <v>23</v>
      </c>
      <c r="T221" s="89" t="s">
        <v>3</v>
      </c>
      <c r="U221" s="89" t="s">
        <v>4</v>
      </c>
      <c r="V221" s="89" t="s">
        <v>5</v>
      </c>
      <c r="W221" s="90" t="s">
        <v>6</v>
      </c>
      <c r="X221" s="88" t="s">
        <v>23</v>
      </c>
      <c r="Y221" s="89" t="s">
        <v>3</v>
      </c>
      <c r="Z221" s="89" t="s">
        <v>4</v>
      </c>
      <c r="AA221" s="89" t="s">
        <v>5</v>
      </c>
      <c r="AB221" s="90" t="s">
        <v>6</v>
      </c>
      <c r="AC221" s="88" t="s">
        <v>23</v>
      </c>
      <c r="AD221" s="89" t="s">
        <v>3</v>
      </c>
      <c r="AE221" s="89" t="s">
        <v>4</v>
      </c>
      <c r="AF221" s="91" t="s">
        <v>5</v>
      </c>
      <c r="AG221" s="90" t="s">
        <v>6</v>
      </c>
      <c r="AH221" s="34"/>
      <c r="AI221" s="34" t="s">
        <v>32</v>
      </c>
      <c r="AJ221" s="34" t="s">
        <v>33</v>
      </c>
      <c r="AK221" s="34" t="s">
        <v>34</v>
      </c>
      <c r="AL221" s="34" t="s">
        <v>37</v>
      </c>
      <c r="AM221" s="34" t="s">
        <v>38</v>
      </c>
      <c r="AN221" s="34" t="s">
        <v>40</v>
      </c>
      <c r="AO221" s="34"/>
      <c r="AP221" s="34"/>
      <c r="AQ221" s="34"/>
      <c r="AR221" s="34"/>
    </row>
    <row r="222" spans="2:47" ht="16.5" customHeight="1">
      <c r="B222" s="190" t="s">
        <v>45</v>
      </c>
      <c r="C222" s="197"/>
      <c r="D222" s="158"/>
      <c r="E222" s="159"/>
      <c r="F222" s="159"/>
      <c r="G222" s="159"/>
      <c r="H222" s="160"/>
      <c r="I222" s="158"/>
      <c r="J222" s="159"/>
      <c r="K222" s="159"/>
      <c r="L222" s="159"/>
      <c r="M222" s="160"/>
      <c r="N222" s="158"/>
      <c r="O222" s="159"/>
      <c r="P222" s="159"/>
      <c r="Q222" s="159"/>
      <c r="R222" s="160"/>
      <c r="S222" s="158"/>
      <c r="T222" s="159"/>
      <c r="U222" s="159"/>
      <c r="V222" s="159"/>
      <c r="W222" s="160"/>
      <c r="X222" s="158"/>
      <c r="Y222" s="159"/>
      <c r="Z222" s="159"/>
      <c r="AA222" s="159"/>
      <c r="AB222" s="160"/>
      <c r="AC222" s="124">
        <f>D222+I222+N222+S222+X222</f>
        <v>0</v>
      </c>
      <c r="AD222" s="121">
        <f>E222+J222+O222+T222+Y222</f>
        <v>0</v>
      </c>
      <c r="AE222" s="121">
        <f>F222+K222+P222+U222+Z222</f>
        <v>0</v>
      </c>
      <c r="AF222" s="121">
        <f>G222+L222+Q222+V222+AA222</f>
        <v>0</v>
      </c>
      <c r="AG222" s="101">
        <f>H222+M222+R222+W222+AB222</f>
        <v>0</v>
      </c>
      <c r="AH222" s="34"/>
      <c r="AI222" s="29" t="str">
        <f>IF(G$214=(D222+E222+F222+G222+H222),"","error")</f>
        <v/>
      </c>
      <c r="AJ222" s="29" t="str">
        <f>IF(L$214=(I222+J222+K222+L222+M222),"","error")</f>
        <v/>
      </c>
      <c r="AK222" s="29" t="str">
        <f>IF(Q$214=(N222+O222+P222+Q222+R222),"","error")</f>
        <v/>
      </c>
      <c r="AL222" s="29" t="str">
        <f>IF(V$214=(S222+T222+U222+V222+W222),"","error")</f>
        <v/>
      </c>
      <c r="AM222" s="29" t="str">
        <f>IF(AA$214=(X222+Y222+AA222+Z222+AB222),"","error")</f>
        <v/>
      </c>
      <c r="AN222" s="29" t="str">
        <f>IF(AF$214=(AC222+AD222+AE222+AF222+AG222),"","error")</f>
        <v/>
      </c>
      <c r="AO222" s="95"/>
      <c r="AP222" s="203" t="s">
        <v>42</v>
      </c>
      <c r="AQ222" s="34"/>
      <c r="AR222" s="34"/>
      <c r="AS222" s="34"/>
      <c r="AT222" s="34"/>
      <c r="AU222" s="34"/>
    </row>
    <row r="223" spans="2:44" ht="16.5" customHeight="1">
      <c r="B223" s="122" t="s">
        <v>46</v>
      </c>
      <c r="C223" s="198"/>
      <c r="D223" s="161"/>
      <c r="E223" s="162"/>
      <c r="F223" s="162"/>
      <c r="G223" s="162"/>
      <c r="H223" s="163"/>
      <c r="I223" s="161"/>
      <c r="J223" s="162"/>
      <c r="K223" s="162"/>
      <c r="L223" s="162"/>
      <c r="M223" s="163"/>
      <c r="N223" s="161"/>
      <c r="O223" s="162"/>
      <c r="P223" s="162"/>
      <c r="Q223" s="162"/>
      <c r="R223" s="163"/>
      <c r="S223" s="161"/>
      <c r="T223" s="162"/>
      <c r="U223" s="162"/>
      <c r="V223" s="162"/>
      <c r="W223" s="163"/>
      <c r="X223" s="161"/>
      <c r="Y223" s="162"/>
      <c r="Z223" s="162"/>
      <c r="AA223" s="162"/>
      <c r="AB223" s="163"/>
      <c r="AC223" s="125">
        <f aca="true" t="shared" si="111" ref="AC223:AC242">D223+I223+N223+S223+X223</f>
        <v>0</v>
      </c>
      <c r="AD223" s="94">
        <f aca="true" t="shared" si="112" ref="AD223:AD242">E223+J223+O223+T223+Y223</f>
        <v>0</v>
      </c>
      <c r="AE223" s="94">
        <f aca="true" t="shared" si="113" ref="AE223:AE242">F223+K223+P223+U223+Z223</f>
        <v>0</v>
      </c>
      <c r="AF223" s="94">
        <f aca="true" t="shared" si="114" ref="AF223:AF242">G223+L223+Q223+V223+AA223</f>
        <v>0</v>
      </c>
      <c r="AG223" s="102">
        <f aca="true" t="shared" si="115" ref="AG223:AG242">H223+M223+R223+W223+AB223</f>
        <v>0</v>
      </c>
      <c r="AH223" s="34"/>
      <c r="AI223" s="29" t="str">
        <f aca="true" t="shared" si="116" ref="AI223:AI229">IF(G$214=(D223+E223+F223+G223+H223),"","error")</f>
        <v/>
      </c>
      <c r="AJ223" s="29" t="str">
        <f aca="true" t="shared" si="117" ref="AJ223:AJ229">IF(L$214=(I223+J223+K223+L223+M223),"","error")</f>
        <v/>
      </c>
      <c r="AK223" s="29" t="str">
        <f aca="true" t="shared" si="118" ref="AK223:AK229">IF(Q$214=(N223+O223+P223+Q223+R223),"","error")</f>
        <v/>
      </c>
      <c r="AL223" s="29" t="str">
        <f aca="true" t="shared" si="119" ref="AL223:AL229">IF(V$214=(S223+T223+U223+V223+W223),"","error")</f>
        <v/>
      </c>
      <c r="AM223" s="29" t="str">
        <f aca="true" t="shared" si="120" ref="AM223:AM229">IF(AA$214=(X223+Y223+AA223+Z223+AB223),"","error")</f>
        <v/>
      </c>
      <c r="AN223" s="29" t="str">
        <f aca="true" t="shared" si="121" ref="AN223:AN229">IF(AF$214=(AC223+AD223+AE223+AF223+AG223),"","error")</f>
        <v/>
      </c>
      <c r="AO223" s="95"/>
      <c r="AP223" s="203"/>
      <c r="AQ223" s="34"/>
      <c r="AR223" s="34"/>
    </row>
    <row r="224" spans="2:44" ht="16.5" customHeight="1">
      <c r="B224" s="122" t="s">
        <v>2965</v>
      </c>
      <c r="C224" s="198"/>
      <c r="D224" s="161"/>
      <c r="E224" s="162"/>
      <c r="F224" s="162"/>
      <c r="G224" s="162"/>
      <c r="H224" s="163"/>
      <c r="I224" s="161"/>
      <c r="J224" s="162"/>
      <c r="K224" s="162"/>
      <c r="L224" s="162"/>
      <c r="M224" s="163"/>
      <c r="N224" s="161"/>
      <c r="O224" s="162"/>
      <c r="P224" s="162"/>
      <c r="Q224" s="162"/>
      <c r="R224" s="163"/>
      <c r="S224" s="161"/>
      <c r="T224" s="162"/>
      <c r="U224" s="162"/>
      <c r="V224" s="162"/>
      <c r="W224" s="163"/>
      <c r="X224" s="161"/>
      <c r="Y224" s="162"/>
      <c r="Z224" s="162"/>
      <c r="AA224" s="162"/>
      <c r="AB224" s="163"/>
      <c r="AC224" s="125">
        <f t="shared" si="111"/>
        <v>0</v>
      </c>
      <c r="AD224" s="94">
        <f t="shared" si="112"/>
        <v>0</v>
      </c>
      <c r="AE224" s="94">
        <f t="shared" si="113"/>
        <v>0</v>
      </c>
      <c r="AF224" s="94">
        <f t="shared" si="114"/>
        <v>0</v>
      </c>
      <c r="AG224" s="102">
        <f t="shared" si="115"/>
        <v>0</v>
      </c>
      <c r="AH224" s="34"/>
      <c r="AI224" s="29" t="str">
        <f t="shared" si="116"/>
        <v/>
      </c>
      <c r="AJ224" s="29" t="str">
        <f t="shared" si="117"/>
        <v/>
      </c>
      <c r="AK224" s="29" t="str">
        <f t="shared" si="118"/>
        <v/>
      </c>
      <c r="AL224" s="29" t="str">
        <f t="shared" si="119"/>
        <v/>
      </c>
      <c r="AM224" s="29" t="str">
        <f t="shared" si="120"/>
        <v/>
      </c>
      <c r="AN224" s="29" t="str">
        <f t="shared" si="121"/>
        <v/>
      </c>
      <c r="AO224" s="95"/>
      <c r="AP224" s="203"/>
      <c r="AQ224" s="34"/>
      <c r="AR224" s="34"/>
    </row>
    <row r="225" spans="2:44" ht="16.5" customHeight="1">
      <c r="B225" s="122" t="s">
        <v>48</v>
      </c>
      <c r="C225" s="198"/>
      <c r="D225" s="161"/>
      <c r="E225" s="162"/>
      <c r="F225" s="162"/>
      <c r="G225" s="162"/>
      <c r="H225" s="163"/>
      <c r="I225" s="161"/>
      <c r="J225" s="162"/>
      <c r="K225" s="162"/>
      <c r="L225" s="162"/>
      <c r="M225" s="163"/>
      <c r="N225" s="161"/>
      <c r="O225" s="162"/>
      <c r="P225" s="162"/>
      <c r="Q225" s="162"/>
      <c r="R225" s="163"/>
      <c r="S225" s="161"/>
      <c r="T225" s="162"/>
      <c r="U225" s="162"/>
      <c r="V225" s="162"/>
      <c r="W225" s="163"/>
      <c r="X225" s="161"/>
      <c r="Y225" s="162"/>
      <c r="Z225" s="162"/>
      <c r="AA225" s="162"/>
      <c r="AB225" s="163"/>
      <c r="AC225" s="125">
        <f t="shared" si="111"/>
        <v>0</v>
      </c>
      <c r="AD225" s="94">
        <f t="shared" si="112"/>
        <v>0</v>
      </c>
      <c r="AE225" s="94">
        <f t="shared" si="113"/>
        <v>0</v>
      </c>
      <c r="AF225" s="94">
        <f t="shared" si="114"/>
        <v>0</v>
      </c>
      <c r="AG225" s="102">
        <f t="shared" si="115"/>
        <v>0</v>
      </c>
      <c r="AH225" s="34"/>
      <c r="AI225" s="29" t="str">
        <f t="shared" si="116"/>
        <v/>
      </c>
      <c r="AJ225" s="29" t="str">
        <f t="shared" si="117"/>
        <v/>
      </c>
      <c r="AK225" s="29" t="str">
        <f t="shared" si="118"/>
        <v/>
      </c>
      <c r="AL225" s="29" t="str">
        <f t="shared" si="119"/>
        <v/>
      </c>
      <c r="AM225" s="29" t="str">
        <f t="shared" si="120"/>
        <v/>
      </c>
      <c r="AN225" s="29" t="str">
        <f t="shared" si="121"/>
        <v/>
      </c>
      <c r="AO225" s="95"/>
      <c r="AP225" s="203"/>
      <c r="AQ225" s="34"/>
      <c r="AR225" s="34"/>
    </row>
    <row r="226" spans="2:44" ht="16.5" customHeight="1">
      <c r="B226" s="122" t="s">
        <v>2963</v>
      </c>
      <c r="C226" s="198"/>
      <c r="D226" s="161"/>
      <c r="E226" s="162"/>
      <c r="F226" s="162"/>
      <c r="G226" s="162"/>
      <c r="H226" s="163"/>
      <c r="I226" s="161"/>
      <c r="J226" s="162"/>
      <c r="K226" s="162"/>
      <c r="L226" s="162"/>
      <c r="M226" s="163"/>
      <c r="N226" s="161"/>
      <c r="O226" s="162"/>
      <c r="P226" s="162"/>
      <c r="Q226" s="162"/>
      <c r="R226" s="163"/>
      <c r="S226" s="161"/>
      <c r="T226" s="162"/>
      <c r="U226" s="162"/>
      <c r="V226" s="162"/>
      <c r="W226" s="163"/>
      <c r="X226" s="161"/>
      <c r="Y226" s="162"/>
      <c r="Z226" s="162"/>
      <c r="AA226" s="162"/>
      <c r="AB226" s="163"/>
      <c r="AC226" s="125">
        <f t="shared" si="111"/>
        <v>0</v>
      </c>
      <c r="AD226" s="94">
        <f t="shared" si="112"/>
        <v>0</v>
      </c>
      <c r="AE226" s="94">
        <f t="shared" si="113"/>
        <v>0</v>
      </c>
      <c r="AF226" s="94">
        <f t="shared" si="114"/>
        <v>0</v>
      </c>
      <c r="AG226" s="102">
        <f t="shared" si="115"/>
        <v>0</v>
      </c>
      <c r="AH226" s="34"/>
      <c r="AI226" s="29" t="str">
        <f t="shared" si="116"/>
        <v/>
      </c>
      <c r="AJ226" s="29" t="str">
        <f t="shared" si="117"/>
        <v/>
      </c>
      <c r="AK226" s="29" t="str">
        <f t="shared" si="118"/>
        <v/>
      </c>
      <c r="AL226" s="29" t="str">
        <f t="shared" si="119"/>
        <v/>
      </c>
      <c r="AM226" s="29" t="str">
        <f t="shared" si="120"/>
        <v/>
      </c>
      <c r="AN226" s="29" t="str">
        <f t="shared" si="121"/>
        <v/>
      </c>
      <c r="AO226" s="95"/>
      <c r="AP226" s="203"/>
      <c r="AQ226" s="34"/>
      <c r="AR226" s="34"/>
    </row>
    <row r="227" spans="2:44" ht="16.5" customHeight="1">
      <c r="B227" s="122" t="s">
        <v>47</v>
      </c>
      <c r="C227" s="198"/>
      <c r="D227" s="161"/>
      <c r="E227" s="162"/>
      <c r="F227" s="162"/>
      <c r="G227" s="162"/>
      <c r="H227" s="163"/>
      <c r="I227" s="161"/>
      <c r="J227" s="162"/>
      <c r="K227" s="162"/>
      <c r="L227" s="162"/>
      <c r="M227" s="163"/>
      <c r="N227" s="161"/>
      <c r="O227" s="162"/>
      <c r="P227" s="162"/>
      <c r="Q227" s="162"/>
      <c r="R227" s="163"/>
      <c r="S227" s="161"/>
      <c r="T227" s="162"/>
      <c r="U227" s="162"/>
      <c r="V227" s="162"/>
      <c r="W227" s="163"/>
      <c r="X227" s="161"/>
      <c r="Y227" s="162"/>
      <c r="Z227" s="162"/>
      <c r="AA227" s="162"/>
      <c r="AB227" s="163"/>
      <c r="AC227" s="125">
        <f t="shared" si="111"/>
        <v>0</v>
      </c>
      <c r="AD227" s="94">
        <f t="shared" si="112"/>
        <v>0</v>
      </c>
      <c r="AE227" s="94">
        <f t="shared" si="113"/>
        <v>0</v>
      </c>
      <c r="AF227" s="94">
        <f t="shared" si="114"/>
        <v>0</v>
      </c>
      <c r="AG227" s="102">
        <f t="shared" si="115"/>
        <v>0</v>
      </c>
      <c r="AH227" s="34"/>
      <c r="AI227" s="29" t="str">
        <f t="shared" si="116"/>
        <v/>
      </c>
      <c r="AJ227" s="29" t="str">
        <f t="shared" si="117"/>
        <v/>
      </c>
      <c r="AK227" s="29" t="str">
        <f t="shared" si="118"/>
        <v/>
      </c>
      <c r="AL227" s="29" t="str">
        <f t="shared" si="119"/>
        <v/>
      </c>
      <c r="AM227" s="29" t="str">
        <f t="shared" si="120"/>
        <v/>
      </c>
      <c r="AN227" s="29" t="str">
        <f t="shared" si="121"/>
        <v/>
      </c>
      <c r="AO227" s="95"/>
      <c r="AP227" s="203"/>
      <c r="AQ227" s="34"/>
      <c r="AR227" s="34"/>
    </row>
    <row r="228" spans="2:44" ht="16.5" customHeight="1">
      <c r="B228" s="122" t="s">
        <v>2</v>
      </c>
      <c r="C228" s="198"/>
      <c r="D228" s="161"/>
      <c r="E228" s="164"/>
      <c r="F228" s="162"/>
      <c r="G228" s="162"/>
      <c r="H228" s="163"/>
      <c r="I228" s="161"/>
      <c r="J228" s="162"/>
      <c r="K228" s="162"/>
      <c r="L228" s="162"/>
      <c r="M228" s="163"/>
      <c r="N228" s="161"/>
      <c r="O228" s="162"/>
      <c r="P228" s="162"/>
      <c r="Q228" s="162"/>
      <c r="R228" s="163"/>
      <c r="S228" s="161"/>
      <c r="T228" s="162"/>
      <c r="U228" s="162"/>
      <c r="V228" s="162"/>
      <c r="W228" s="163"/>
      <c r="X228" s="161"/>
      <c r="Y228" s="162"/>
      <c r="Z228" s="162"/>
      <c r="AA228" s="162"/>
      <c r="AB228" s="163"/>
      <c r="AC228" s="125">
        <f t="shared" si="111"/>
        <v>0</v>
      </c>
      <c r="AD228" s="94">
        <f t="shared" si="112"/>
        <v>0</v>
      </c>
      <c r="AE228" s="94">
        <f t="shared" si="113"/>
        <v>0</v>
      </c>
      <c r="AF228" s="94">
        <f t="shared" si="114"/>
        <v>0</v>
      </c>
      <c r="AG228" s="102">
        <f t="shared" si="115"/>
        <v>0</v>
      </c>
      <c r="AH228" s="34"/>
      <c r="AI228" s="29" t="str">
        <f t="shared" si="116"/>
        <v/>
      </c>
      <c r="AJ228" s="29" t="str">
        <f t="shared" si="117"/>
        <v/>
      </c>
      <c r="AK228" s="29" t="str">
        <f t="shared" si="118"/>
        <v/>
      </c>
      <c r="AL228" s="29" t="str">
        <f t="shared" si="119"/>
        <v/>
      </c>
      <c r="AM228" s="29" t="str">
        <f t="shared" si="120"/>
        <v/>
      </c>
      <c r="AN228" s="29" t="str">
        <f t="shared" si="121"/>
        <v/>
      </c>
      <c r="AO228" s="95"/>
      <c r="AP228" s="203"/>
      <c r="AQ228" s="34"/>
      <c r="AR228" s="34"/>
    </row>
    <row r="229" spans="2:44" ht="16.5" customHeight="1" thickBot="1">
      <c r="B229" s="127" t="s">
        <v>2964</v>
      </c>
      <c r="C229" s="198"/>
      <c r="D229" s="165"/>
      <c r="E229" s="166"/>
      <c r="F229" s="166"/>
      <c r="G229" s="166"/>
      <c r="H229" s="167"/>
      <c r="I229" s="165"/>
      <c r="J229" s="166"/>
      <c r="K229" s="166"/>
      <c r="L229" s="166"/>
      <c r="M229" s="167"/>
      <c r="N229" s="165"/>
      <c r="O229" s="166"/>
      <c r="P229" s="166"/>
      <c r="Q229" s="166"/>
      <c r="R229" s="167"/>
      <c r="S229" s="165"/>
      <c r="T229" s="166"/>
      <c r="U229" s="166"/>
      <c r="V229" s="166"/>
      <c r="W229" s="167"/>
      <c r="X229" s="165"/>
      <c r="Y229" s="166"/>
      <c r="Z229" s="166"/>
      <c r="AA229" s="166"/>
      <c r="AB229" s="167"/>
      <c r="AC229" s="129">
        <f t="shared" si="111"/>
        <v>0</v>
      </c>
      <c r="AD229" s="93">
        <f t="shared" si="112"/>
        <v>0</v>
      </c>
      <c r="AE229" s="93">
        <f t="shared" si="113"/>
        <v>0</v>
      </c>
      <c r="AF229" s="93">
        <f t="shared" si="114"/>
        <v>0</v>
      </c>
      <c r="AG229" s="130">
        <f t="shared" si="115"/>
        <v>0</v>
      </c>
      <c r="AH229" s="34"/>
      <c r="AI229" s="29" t="str">
        <f t="shared" si="116"/>
        <v/>
      </c>
      <c r="AJ229" s="29" t="str">
        <f t="shared" si="117"/>
        <v/>
      </c>
      <c r="AK229" s="29" t="str">
        <f t="shared" si="118"/>
        <v/>
      </c>
      <c r="AL229" s="29" t="str">
        <f t="shared" si="119"/>
        <v/>
      </c>
      <c r="AM229" s="29" t="str">
        <f t="shared" si="120"/>
        <v/>
      </c>
      <c r="AN229" s="29" t="str">
        <f t="shared" si="121"/>
        <v/>
      </c>
      <c r="AO229" s="95"/>
      <c r="AP229" s="203"/>
      <c r="AQ229" s="34"/>
      <c r="AR229" s="34"/>
    </row>
    <row r="230" spans="2:44" ht="16.5" customHeight="1">
      <c r="B230" s="133" t="s">
        <v>49</v>
      </c>
      <c r="C230" s="199"/>
      <c r="D230" s="168"/>
      <c r="E230" s="169"/>
      <c r="F230" s="169"/>
      <c r="G230" s="169"/>
      <c r="H230" s="170"/>
      <c r="I230" s="168"/>
      <c r="J230" s="169"/>
      <c r="K230" s="169"/>
      <c r="L230" s="169"/>
      <c r="M230" s="170"/>
      <c r="N230" s="168"/>
      <c r="O230" s="169"/>
      <c r="P230" s="169"/>
      <c r="Q230" s="169"/>
      <c r="R230" s="170"/>
      <c r="S230" s="168"/>
      <c r="T230" s="169"/>
      <c r="U230" s="169"/>
      <c r="V230" s="169"/>
      <c r="W230" s="170"/>
      <c r="X230" s="168"/>
      <c r="Y230" s="169"/>
      <c r="Z230" s="169"/>
      <c r="AA230" s="169"/>
      <c r="AB230" s="170"/>
      <c r="AC230" s="134">
        <f t="shared" si="111"/>
        <v>0</v>
      </c>
      <c r="AD230" s="135">
        <f t="shared" si="112"/>
        <v>0</v>
      </c>
      <c r="AE230" s="135">
        <f t="shared" si="113"/>
        <v>0</v>
      </c>
      <c r="AF230" s="135">
        <f t="shared" si="114"/>
        <v>0</v>
      </c>
      <c r="AG230" s="136">
        <f t="shared" si="115"/>
        <v>0</v>
      </c>
      <c r="AH230" s="34"/>
      <c r="AI230" s="204" t="str">
        <f>IF(G214=SUM(D230:H232),"","error")</f>
        <v/>
      </c>
      <c r="AJ230" s="204" t="str">
        <f>IF(L214=SUM(I230:M232),"","error")</f>
        <v/>
      </c>
      <c r="AK230" s="204" t="str">
        <f>IF(Q214=SUM(N230:R232),"","error")</f>
        <v/>
      </c>
      <c r="AL230" s="204" t="str">
        <f>IF(V214=SUM(S230:W232),"","error")</f>
        <v/>
      </c>
      <c r="AM230" s="204" t="str">
        <f>IF(AA214=SUM(X230:AB232),"","error")</f>
        <v/>
      </c>
      <c r="AN230" s="204" t="str">
        <f>IF(AF214=SUM(AC230:AG232),"","error")</f>
        <v/>
      </c>
      <c r="AO230" s="95"/>
      <c r="AP230" s="203"/>
      <c r="AQ230" s="34"/>
      <c r="AR230" s="34"/>
    </row>
    <row r="231" spans="2:44" ht="16.5" customHeight="1">
      <c r="B231" s="137" t="s">
        <v>51</v>
      </c>
      <c r="C231" s="198"/>
      <c r="D231" s="171"/>
      <c r="E231" s="164"/>
      <c r="F231" s="164"/>
      <c r="G231" s="164"/>
      <c r="H231" s="172"/>
      <c r="I231" s="171"/>
      <c r="J231" s="164"/>
      <c r="K231" s="164"/>
      <c r="L231" s="164"/>
      <c r="M231" s="172"/>
      <c r="N231" s="171"/>
      <c r="O231" s="164"/>
      <c r="P231" s="164"/>
      <c r="Q231" s="164"/>
      <c r="R231" s="172"/>
      <c r="S231" s="171"/>
      <c r="T231" s="164"/>
      <c r="U231" s="164"/>
      <c r="V231" s="164"/>
      <c r="W231" s="172"/>
      <c r="X231" s="171"/>
      <c r="Y231" s="164"/>
      <c r="Z231" s="164"/>
      <c r="AA231" s="164"/>
      <c r="AB231" s="172"/>
      <c r="AC231" s="125">
        <f t="shared" si="111"/>
        <v>0</v>
      </c>
      <c r="AD231" s="94">
        <f t="shared" si="112"/>
        <v>0</v>
      </c>
      <c r="AE231" s="94">
        <f t="shared" si="113"/>
        <v>0</v>
      </c>
      <c r="AF231" s="94">
        <f t="shared" si="114"/>
        <v>0</v>
      </c>
      <c r="AG231" s="138">
        <f t="shared" si="115"/>
        <v>0</v>
      </c>
      <c r="AH231" s="34"/>
      <c r="AI231" s="204"/>
      <c r="AJ231" s="204"/>
      <c r="AK231" s="204"/>
      <c r="AL231" s="204"/>
      <c r="AM231" s="204"/>
      <c r="AN231" s="204"/>
      <c r="AO231" s="95"/>
      <c r="AP231" s="203"/>
      <c r="AQ231" s="34"/>
      <c r="AR231" s="34"/>
    </row>
    <row r="232" spans="2:44" ht="16.5" customHeight="1" thickBot="1">
      <c r="B232" s="139" t="s">
        <v>59</v>
      </c>
      <c r="C232" s="200"/>
      <c r="D232" s="173"/>
      <c r="E232" s="174"/>
      <c r="F232" s="174"/>
      <c r="G232" s="174"/>
      <c r="H232" s="175"/>
      <c r="I232" s="173"/>
      <c r="J232" s="174"/>
      <c r="K232" s="174"/>
      <c r="L232" s="174"/>
      <c r="M232" s="175"/>
      <c r="N232" s="173"/>
      <c r="O232" s="174"/>
      <c r="P232" s="174"/>
      <c r="Q232" s="174"/>
      <c r="R232" s="175"/>
      <c r="S232" s="173"/>
      <c r="T232" s="174"/>
      <c r="U232" s="174"/>
      <c r="V232" s="174"/>
      <c r="W232" s="175"/>
      <c r="X232" s="173"/>
      <c r="Y232" s="174"/>
      <c r="Z232" s="174"/>
      <c r="AA232" s="174"/>
      <c r="AB232" s="175"/>
      <c r="AC232" s="140">
        <f t="shared" si="111"/>
        <v>0</v>
      </c>
      <c r="AD232" s="141">
        <f t="shared" si="112"/>
        <v>0</v>
      </c>
      <c r="AE232" s="141">
        <f t="shared" si="113"/>
        <v>0</v>
      </c>
      <c r="AF232" s="141">
        <f t="shared" si="114"/>
        <v>0</v>
      </c>
      <c r="AG232" s="142">
        <f t="shared" si="115"/>
        <v>0</v>
      </c>
      <c r="AH232" s="34"/>
      <c r="AI232" s="204"/>
      <c r="AJ232" s="204"/>
      <c r="AK232" s="204"/>
      <c r="AL232" s="204"/>
      <c r="AM232" s="204"/>
      <c r="AN232" s="204"/>
      <c r="AO232" s="95"/>
      <c r="AP232" s="203"/>
      <c r="AQ232" s="34"/>
      <c r="AR232" s="34"/>
    </row>
    <row r="233" spans="2:44" ht="16.5" customHeight="1">
      <c r="B233" s="133" t="s">
        <v>56</v>
      </c>
      <c r="C233" s="199"/>
      <c r="D233" s="168"/>
      <c r="E233" s="169"/>
      <c r="F233" s="169"/>
      <c r="G233" s="169"/>
      <c r="H233" s="170"/>
      <c r="I233" s="168"/>
      <c r="J233" s="169"/>
      <c r="K233" s="169"/>
      <c r="L233" s="169"/>
      <c r="M233" s="170"/>
      <c r="N233" s="168"/>
      <c r="O233" s="169"/>
      <c r="P233" s="169"/>
      <c r="Q233" s="169"/>
      <c r="R233" s="170"/>
      <c r="S233" s="168"/>
      <c r="T233" s="169"/>
      <c r="U233" s="169"/>
      <c r="V233" s="169"/>
      <c r="W233" s="170"/>
      <c r="X233" s="168"/>
      <c r="Y233" s="169"/>
      <c r="Z233" s="169"/>
      <c r="AA233" s="169"/>
      <c r="AB233" s="170"/>
      <c r="AC233" s="134">
        <f t="shared" si="111"/>
        <v>0</v>
      </c>
      <c r="AD233" s="135">
        <f t="shared" si="112"/>
        <v>0</v>
      </c>
      <c r="AE233" s="135">
        <f t="shared" si="113"/>
        <v>0</v>
      </c>
      <c r="AF233" s="135">
        <f t="shared" si="114"/>
        <v>0</v>
      </c>
      <c r="AG233" s="136">
        <f t="shared" si="115"/>
        <v>0</v>
      </c>
      <c r="AH233" s="34"/>
      <c r="AI233" s="204" t="str">
        <f>IF(G214=SUM(D233:H237),"","error")</f>
        <v/>
      </c>
      <c r="AJ233" s="204" t="str">
        <f>IF(L214=SUM(I233:M237),"","error")</f>
        <v/>
      </c>
      <c r="AK233" s="204" t="str">
        <f>IF(Q214=SUM(N233:R237),"","error")</f>
        <v/>
      </c>
      <c r="AL233" s="204" t="str">
        <f>IF(V214=SUM(S233:W237),"","error")</f>
        <v/>
      </c>
      <c r="AM233" s="204" t="str">
        <f>IF(AA214=SUM(X233:AB237),"","error")</f>
        <v/>
      </c>
      <c r="AN233" s="204" t="str">
        <f>IF(AF214=SUM(AC233:AG237),"","error")</f>
        <v/>
      </c>
      <c r="AO233" s="95"/>
      <c r="AP233" s="203"/>
      <c r="AQ233" s="34"/>
      <c r="AR233" s="34"/>
    </row>
    <row r="234" spans="2:44" ht="16.5" customHeight="1">
      <c r="B234" s="137" t="s">
        <v>57</v>
      </c>
      <c r="C234" s="198"/>
      <c r="D234" s="171"/>
      <c r="E234" s="164"/>
      <c r="F234" s="164"/>
      <c r="G234" s="164"/>
      <c r="H234" s="172"/>
      <c r="I234" s="171"/>
      <c r="J234" s="164"/>
      <c r="K234" s="164"/>
      <c r="L234" s="164"/>
      <c r="M234" s="172"/>
      <c r="N234" s="171"/>
      <c r="O234" s="164"/>
      <c r="P234" s="164"/>
      <c r="Q234" s="164"/>
      <c r="R234" s="172"/>
      <c r="S234" s="171"/>
      <c r="T234" s="164"/>
      <c r="U234" s="164"/>
      <c r="V234" s="164"/>
      <c r="W234" s="172"/>
      <c r="X234" s="171"/>
      <c r="Y234" s="164"/>
      <c r="Z234" s="164"/>
      <c r="AA234" s="164"/>
      <c r="AB234" s="172"/>
      <c r="AC234" s="125">
        <f t="shared" si="111"/>
        <v>0</v>
      </c>
      <c r="AD234" s="94">
        <f t="shared" si="112"/>
        <v>0</v>
      </c>
      <c r="AE234" s="94">
        <f t="shared" si="113"/>
        <v>0</v>
      </c>
      <c r="AF234" s="94">
        <f t="shared" si="114"/>
        <v>0</v>
      </c>
      <c r="AG234" s="138">
        <f t="shared" si="115"/>
        <v>0</v>
      </c>
      <c r="AH234" s="34"/>
      <c r="AI234" s="204"/>
      <c r="AJ234" s="204"/>
      <c r="AK234" s="204"/>
      <c r="AL234" s="204"/>
      <c r="AM234" s="204"/>
      <c r="AN234" s="204"/>
      <c r="AO234" s="95"/>
      <c r="AP234" s="203"/>
      <c r="AQ234" s="34"/>
      <c r="AR234" s="34"/>
    </row>
    <row r="235" spans="2:44" ht="16.5" customHeight="1">
      <c r="B235" s="137" t="s">
        <v>54</v>
      </c>
      <c r="C235" s="198"/>
      <c r="D235" s="171"/>
      <c r="E235" s="164"/>
      <c r="F235" s="164"/>
      <c r="G235" s="164"/>
      <c r="H235" s="172"/>
      <c r="I235" s="171"/>
      <c r="J235" s="164"/>
      <c r="K235" s="164"/>
      <c r="L235" s="164"/>
      <c r="M235" s="172"/>
      <c r="N235" s="171"/>
      <c r="O235" s="164"/>
      <c r="P235" s="164"/>
      <c r="Q235" s="164"/>
      <c r="R235" s="172"/>
      <c r="S235" s="171"/>
      <c r="T235" s="164"/>
      <c r="U235" s="164"/>
      <c r="V235" s="164"/>
      <c r="W235" s="172"/>
      <c r="X235" s="171"/>
      <c r="Y235" s="164"/>
      <c r="Z235" s="164"/>
      <c r="AA235" s="164"/>
      <c r="AB235" s="172"/>
      <c r="AC235" s="125">
        <f t="shared" si="111"/>
        <v>0</v>
      </c>
      <c r="AD235" s="94">
        <f t="shared" si="112"/>
        <v>0</v>
      </c>
      <c r="AE235" s="94">
        <f t="shared" si="113"/>
        <v>0</v>
      </c>
      <c r="AF235" s="94">
        <f t="shared" si="114"/>
        <v>0</v>
      </c>
      <c r="AG235" s="138">
        <f t="shared" si="115"/>
        <v>0</v>
      </c>
      <c r="AH235" s="34"/>
      <c r="AI235" s="204"/>
      <c r="AJ235" s="204"/>
      <c r="AK235" s="204"/>
      <c r="AL235" s="204"/>
      <c r="AM235" s="204"/>
      <c r="AN235" s="204"/>
      <c r="AO235" s="95"/>
      <c r="AP235" s="203"/>
      <c r="AQ235" s="34"/>
      <c r="AR235" s="34"/>
    </row>
    <row r="236" spans="2:44" ht="16.5" customHeight="1">
      <c r="B236" s="137" t="s">
        <v>55</v>
      </c>
      <c r="C236" s="198"/>
      <c r="D236" s="171"/>
      <c r="E236" s="164"/>
      <c r="F236" s="164"/>
      <c r="G236" s="164"/>
      <c r="H236" s="172"/>
      <c r="I236" s="171"/>
      <c r="J236" s="164"/>
      <c r="K236" s="164"/>
      <c r="L236" s="164"/>
      <c r="M236" s="172"/>
      <c r="N236" s="171"/>
      <c r="O236" s="164"/>
      <c r="P236" s="164"/>
      <c r="Q236" s="164"/>
      <c r="R236" s="172"/>
      <c r="S236" s="171"/>
      <c r="T236" s="164"/>
      <c r="U236" s="164"/>
      <c r="V236" s="164"/>
      <c r="W236" s="172"/>
      <c r="X236" s="171"/>
      <c r="Y236" s="164"/>
      <c r="Z236" s="164"/>
      <c r="AA236" s="164"/>
      <c r="AB236" s="172"/>
      <c r="AC236" s="125">
        <f t="shared" si="111"/>
        <v>0</v>
      </c>
      <c r="AD236" s="94">
        <f t="shared" si="112"/>
        <v>0</v>
      </c>
      <c r="AE236" s="94">
        <f t="shared" si="113"/>
        <v>0</v>
      </c>
      <c r="AF236" s="94">
        <f t="shared" si="114"/>
        <v>0</v>
      </c>
      <c r="AG236" s="138">
        <f t="shared" si="115"/>
        <v>0</v>
      </c>
      <c r="AH236" s="34"/>
      <c r="AI236" s="204"/>
      <c r="AJ236" s="204"/>
      <c r="AK236" s="204"/>
      <c r="AL236" s="204"/>
      <c r="AM236" s="204"/>
      <c r="AN236" s="204"/>
      <c r="AO236" s="95"/>
      <c r="AP236" s="203"/>
      <c r="AQ236" s="34"/>
      <c r="AR236" s="34"/>
    </row>
    <row r="237" spans="2:44" ht="16.5" customHeight="1" thickBot="1">
      <c r="B237" s="139" t="s">
        <v>2966</v>
      </c>
      <c r="C237" s="200"/>
      <c r="D237" s="173"/>
      <c r="E237" s="174"/>
      <c r="F237" s="174"/>
      <c r="G237" s="174"/>
      <c r="H237" s="175"/>
      <c r="I237" s="173"/>
      <c r="J237" s="174"/>
      <c r="K237" s="174"/>
      <c r="L237" s="174"/>
      <c r="M237" s="175"/>
      <c r="N237" s="173"/>
      <c r="O237" s="174"/>
      <c r="P237" s="174"/>
      <c r="Q237" s="174"/>
      <c r="R237" s="175"/>
      <c r="S237" s="173"/>
      <c r="T237" s="174"/>
      <c r="U237" s="174"/>
      <c r="V237" s="174"/>
      <c r="W237" s="175"/>
      <c r="X237" s="173"/>
      <c r="Y237" s="174"/>
      <c r="Z237" s="174"/>
      <c r="AA237" s="174"/>
      <c r="AB237" s="175"/>
      <c r="AC237" s="140">
        <f t="shared" si="111"/>
        <v>0</v>
      </c>
      <c r="AD237" s="141">
        <f t="shared" si="112"/>
        <v>0</v>
      </c>
      <c r="AE237" s="141">
        <f t="shared" si="113"/>
        <v>0</v>
      </c>
      <c r="AF237" s="141">
        <f t="shared" si="114"/>
        <v>0</v>
      </c>
      <c r="AG237" s="142">
        <f t="shared" si="115"/>
        <v>0</v>
      </c>
      <c r="AH237" s="34"/>
      <c r="AI237" s="204"/>
      <c r="AJ237" s="204"/>
      <c r="AK237" s="204"/>
      <c r="AL237" s="204"/>
      <c r="AM237" s="204"/>
      <c r="AN237" s="204"/>
      <c r="AO237" s="95"/>
      <c r="AP237" s="203"/>
      <c r="AQ237" s="34"/>
      <c r="AR237" s="34"/>
    </row>
    <row r="238" spans="2:44" ht="16.5" customHeight="1">
      <c r="B238" s="133" t="s">
        <v>50</v>
      </c>
      <c r="C238" s="199"/>
      <c r="D238" s="176"/>
      <c r="E238" s="177"/>
      <c r="F238" s="177"/>
      <c r="G238" s="177"/>
      <c r="H238" s="178"/>
      <c r="I238" s="176"/>
      <c r="J238" s="177"/>
      <c r="K238" s="177"/>
      <c r="L238" s="177"/>
      <c r="M238" s="178"/>
      <c r="N238" s="176"/>
      <c r="O238" s="177"/>
      <c r="P238" s="177"/>
      <c r="Q238" s="177"/>
      <c r="R238" s="178"/>
      <c r="S238" s="176"/>
      <c r="T238" s="177"/>
      <c r="U238" s="177"/>
      <c r="V238" s="177"/>
      <c r="W238" s="178"/>
      <c r="X238" s="176"/>
      <c r="Y238" s="177"/>
      <c r="Z238" s="177"/>
      <c r="AA238" s="177"/>
      <c r="AB238" s="178"/>
      <c r="AC238" s="134">
        <f t="shared" si="111"/>
        <v>0</v>
      </c>
      <c r="AD238" s="135">
        <f t="shared" si="112"/>
        <v>0</v>
      </c>
      <c r="AE238" s="135">
        <f t="shared" si="113"/>
        <v>0</v>
      </c>
      <c r="AF238" s="135">
        <f t="shared" si="114"/>
        <v>0</v>
      </c>
      <c r="AG238" s="136">
        <f t="shared" si="115"/>
        <v>0</v>
      </c>
      <c r="AH238" s="34"/>
      <c r="AI238" s="204" t="str">
        <f>IF(G214&gt;=SUM(D238:H240),"","error")</f>
        <v/>
      </c>
      <c r="AJ238" s="204" t="str">
        <f>IF(L214&gt;=SUM(I238:M240),"","error")</f>
        <v/>
      </c>
      <c r="AK238" s="204" t="str">
        <f>IF(Q214&gt;=SUM(N238:R240),"","error")</f>
        <v/>
      </c>
      <c r="AL238" s="204" t="str">
        <f>IF(V214&gt;=SUM(S238:W240),"","error")</f>
        <v/>
      </c>
      <c r="AM238" s="204" t="str">
        <f>IF(AA214&gt;=SUM(X238:AB240),"","error")</f>
        <v/>
      </c>
      <c r="AN238" s="204" t="str">
        <f>IF(AF214&gt;=SUM(AC238:AG240),"","error")</f>
        <v/>
      </c>
      <c r="AO238" s="95"/>
      <c r="AP238" s="203"/>
      <c r="AQ238" s="34"/>
      <c r="AR238" s="34"/>
    </row>
    <row r="239" spans="2:44" ht="16.5" customHeight="1">
      <c r="B239" s="137" t="s">
        <v>52</v>
      </c>
      <c r="C239" s="198"/>
      <c r="D239" s="161"/>
      <c r="E239" s="162"/>
      <c r="F239" s="162"/>
      <c r="G239" s="162"/>
      <c r="H239" s="163"/>
      <c r="I239" s="161"/>
      <c r="J239" s="162"/>
      <c r="K239" s="162"/>
      <c r="L239" s="162"/>
      <c r="M239" s="163"/>
      <c r="N239" s="161"/>
      <c r="O239" s="162"/>
      <c r="P239" s="162"/>
      <c r="Q239" s="162"/>
      <c r="R239" s="163"/>
      <c r="S239" s="161"/>
      <c r="T239" s="162"/>
      <c r="U239" s="162"/>
      <c r="V239" s="162"/>
      <c r="W239" s="163"/>
      <c r="X239" s="161"/>
      <c r="Y239" s="162"/>
      <c r="Z239" s="162"/>
      <c r="AA239" s="162"/>
      <c r="AB239" s="163"/>
      <c r="AC239" s="125">
        <f t="shared" si="111"/>
        <v>0</v>
      </c>
      <c r="AD239" s="94">
        <f t="shared" si="112"/>
        <v>0</v>
      </c>
      <c r="AE239" s="94">
        <f t="shared" si="113"/>
        <v>0</v>
      </c>
      <c r="AF239" s="94">
        <f t="shared" si="114"/>
        <v>0</v>
      </c>
      <c r="AG239" s="138">
        <f t="shared" si="115"/>
        <v>0</v>
      </c>
      <c r="AH239" s="34"/>
      <c r="AI239" s="204"/>
      <c r="AJ239" s="204"/>
      <c r="AK239" s="204"/>
      <c r="AL239" s="204"/>
      <c r="AM239" s="204"/>
      <c r="AN239" s="204"/>
      <c r="AO239" s="95"/>
      <c r="AP239" s="203"/>
      <c r="AQ239" s="34"/>
      <c r="AR239" s="34"/>
    </row>
    <row r="240" spans="2:44" ht="16.5" customHeight="1" thickBot="1">
      <c r="B240" s="139" t="s">
        <v>53</v>
      </c>
      <c r="C240" s="200"/>
      <c r="D240" s="179"/>
      <c r="E240" s="180"/>
      <c r="F240" s="180"/>
      <c r="G240" s="180"/>
      <c r="H240" s="181"/>
      <c r="I240" s="179"/>
      <c r="J240" s="180"/>
      <c r="K240" s="180"/>
      <c r="L240" s="180"/>
      <c r="M240" s="181"/>
      <c r="N240" s="179"/>
      <c r="O240" s="180"/>
      <c r="P240" s="180"/>
      <c r="Q240" s="180"/>
      <c r="R240" s="181"/>
      <c r="S240" s="179"/>
      <c r="T240" s="180"/>
      <c r="U240" s="180"/>
      <c r="V240" s="180"/>
      <c r="W240" s="181"/>
      <c r="X240" s="179"/>
      <c r="Y240" s="180"/>
      <c r="Z240" s="180"/>
      <c r="AA240" s="180"/>
      <c r="AB240" s="181"/>
      <c r="AC240" s="140">
        <f t="shared" si="111"/>
        <v>0</v>
      </c>
      <c r="AD240" s="141">
        <f t="shared" si="112"/>
        <v>0</v>
      </c>
      <c r="AE240" s="141">
        <f t="shared" si="113"/>
        <v>0</v>
      </c>
      <c r="AF240" s="141">
        <f t="shared" si="114"/>
        <v>0</v>
      </c>
      <c r="AG240" s="142">
        <f t="shared" si="115"/>
        <v>0</v>
      </c>
      <c r="AH240" s="34"/>
      <c r="AI240" s="204"/>
      <c r="AJ240" s="204"/>
      <c r="AK240" s="204"/>
      <c r="AL240" s="204"/>
      <c r="AM240" s="204"/>
      <c r="AN240" s="204"/>
      <c r="AO240" s="95"/>
      <c r="AP240" s="203"/>
      <c r="AQ240" s="34"/>
      <c r="AR240" s="34"/>
    </row>
    <row r="241" spans="2:44" ht="16.5" customHeight="1">
      <c r="B241" s="128" t="s">
        <v>1759</v>
      </c>
      <c r="C241" s="144"/>
      <c r="D241" s="182"/>
      <c r="E241" s="183"/>
      <c r="F241" s="183"/>
      <c r="G241" s="183"/>
      <c r="H241" s="184"/>
      <c r="I241" s="182"/>
      <c r="J241" s="183"/>
      <c r="K241" s="183"/>
      <c r="L241" s="183"/>
      <c r="M241" s="184"/>
      <c r="N241" s="182"/>
      <c r="O241" s="183"/>
      <c r="P241" s="183"/>
      <c r="Q241" s="183"/>
      <c r="R241" s="184"/>
      <c r="S241" s="182"/>
      <c r="T241" s="183"/>
      <c r="U241" s="183"/>
      <c r="V241" s="183"/>
      <c r="W241" s="184"/>
      <c r="X241" s="182"/>
      <c r="Y241" s="183"/>
      <c r="Z241" s="183"/>
      <c r="AA241" s="183"/>
      <c r="AB241" s="184"/>
      <c r="AC241" s="131">
        <f t="shared" si="111"/>
        <v>0</v>
      </c>
      <c r="AD241" s="97">
        <f t="shared" si="112"/>
        <v>0</v>
      </c>
      <c r="AE241" s="97">
        <f t="shared" si="113"/>
        <v>0</v>
      </c>
      <c r="AF241" s="97">
        <f t="shared" si="114"/>
        <v>0</v>
      </c>
      <c r="AG241" s="132">
        <f t="shared" si="115"/>
        <v>0</v>
      </c>
      <c r="AH241" s="34"/>
      <c r="AI241" s="29" t="str">
        <f>IF(G214&gt;=(D241+E241+F241+G241+H241),"","error")</f>
        <v/>
      </c>
      <c r="AJ241" s="29" t="str">
        <f>IF(L214&gt;=(I241+J241+K241+L241+M241),"","error")</f>
        <v/>
      </c>
      <c r="AK241" s="29" t="str">
        <f>IF(Q214&gt;=(N241+O241+P241+Q241+R241),"","error")</f>
        <v/>
      </c>
      <c r="AL241" s="29" t="str">
        <f>IF(V214&gt;=(S241+T241+U241+V241+W241),"","error")</f>
        <v/>
      </c>
      <c r="AM241" s="29" t="str">
        <f>IF(AA214&gt;=(X241+Y241+AA241+Z241+AB241),"","error")</f>
        <v/>
      </c>
      <c r="AN241" s="29" t="str">
        <f>IF(AF214&gt;=(AC241+AD241+AE241+AF241+AG241),"","error")</f>
        <v/>
      </c>
      <c r="AO241" s="95"/>
      <c r="AP241" s="203"/>
      <c r="AQ241" s="34"/>
      <c r="AR241" s="34"/>
    </row>
    <row r="242" spans="2:44" ht="16.5" customHeight="1" thickBot="1">
      <c r="B242" s="123" t="s">
        <v>1760</v>
      </c>
      <c r="C242" s="201"/>
      <c r="D242" s="185"/>
      <c r="E242" s="186"/>
      <c r="F242" s="186"/>
      <c r="G242" s="186"/>
      <c r="H242" s="187"/>
      <c r="I242" s="185"/>
      <c r="J242" s="186"/>
      <c r="K242" s="186"/>
      <c r="L242" s="186"/>
      <c r="M242" s="187"/>
      <c r="N242" s="185"/>
      <c r="O242" s="186"/>
      <c r="P242" s="186"/>
      <c r="Q242" s="186"/>
      <c r="R242" s="187"/>
      <c r="S242" s="185"/>
      <c r="T242" s="186"/>
      <c r="U242" s="186"/>
      <c r="V242" s="186"/>
      <c r="W242" s="187"/>
      <c r="X242" s="185"/>
      <c r="Y242" s="186"/>
      <c r="Z242" s="186"/>
      <c r="AA242" s="186"/>
      <c r="AB242" s="187"/>
      <c r="AC242" s="126">
        <f t="shared" si="111"/>
        <v>0</v>
      </c>
      <c r="AD242" s="99">
        <f t="shared" si="112"/>
        <v>0</v>
      </c>
      <c r="AE242" s="99">
        <f t="shared" si="113"/>
        <v>0</v>
      </c>
      <c r="AF242" s="99">
        <f t="shared" si="114"/>
        <v>0</v>
      </c>
      <c r="AG242" s="104">
        <f t="shared" si="115"/>
        <v>0</v>
      </c>
      <c r="AH242" s="34"/>
      <c r="AI242" s="29" t="str">
        <f>IF(G214&gt;=(D242+E242+F242+G242+H242),"","error")</f>
        <v/>
      </c>
      <c r="AJ242" s="29" t="str">
        <f>IF(L214&gt;=(I242+J242+K242+L242+M242),"","error")</f>
        <v/>
      </c>
      <c r="AK242" s="29" t="str">
        <f>IF(Q214&gt;=(N242+O242+P242+Q242+R242),"","error")</f>
        <v/>
      </c>
      <c r="AL242" s="29" t="str">
        <f>IF(V214&gt;=(S242+T242+U242+V242+W242),"","error")</f>
        <v/>
      </c>
      <c r="AM242" s="29" t="str">
        <f>IF(AA214&gt;=(X242+Y242+AA242+Z242+AB242),"","error")</f>
        <v/>
      </c>
      <c r="AN242" s="29" t="str">
        <f>IF(AF214&gt;=(AC242+AD242+AE242+AF242+AG242),"","error")</f>
        <v/>
      </c>
      <c r="AO242" s="95"/>
      <c r="AP242" s="203"/>
      <c r="AQ242" s="34"/>
      <c r="AR242" s="34"/>
    </row>
    <row r="243" spans="2:44" ht="16.5" customHeight="1" thickBot="1">
      <c r="B243" s="117" t="s">
        <v>43</v>
      </c>
      <c r="C243" s="118"/>
      <c r="D243" s="119" t="s">
        <v>2967</v>
      </c>
      <c r="E243" s="91" t="s">
        <v>2968</v>
      </c>
      <c r="F243" s="91" t="s">
        <v>2969</v>
      </c>
      <c r="G243" s="91" t="s">
        <v>2970</v>
      </c>
      <c r="H243" s="120"/>
      <c r="I243" s="119" t="s">
        <v>2967</v>
      </c>
      <c r="J243" s="91" t="s">
        <v>2968</v>
      </c>
      <c r="K243" s="91" t="s">
        <v>2969</v>
      </c>
      <c r="L243" s="91" t="s">
        <v>2970</v>
      </c>
      <c r="M243" s="120"/>
      <c r="N243" s="119" t="s">
        <v>2967</v>
      </c>
      <c r="O243" s="91" t="s">
        <v>2968</v>
      </c>
      <c r="P243" s="91" t="s">
        <v>2969</v>
      </c>
      <c r="Q243" s="91" t="s">
        <v>2970</v>
      </c>
      <c r="R243" s="120"/>
      <c r="S243" s="119" t="s">
        <v>2967</v>
      </c>
      <c r="T243" s="91" t="s">
        <v>2968</v>
      </c>
      <c r="U243" s="91" t="s">
        <v>2969</v>
      </c>
      <c r="V243" s="91" t="s">
        <v>2970</v>
      </c>
      <c r="W243" s="120"/>
      <c r="X243" s="119" t="s">
        <v>2967</v>
      </c>
      <c r="Y243" s="91" t="s">
        <v>2968</v>
      </c>
      <c r="Z243" s="91" t="s">
        <v>2969</v>
      </c>
      <c r="AA243" s="91" t="s">
        <v>2970</v>
      </c>
      <c r="AB243" s="120"/>
      <c r="AC243" s="119" t="s">
        <v>2967</v>
      </c>
      <c r="AD243" s="91" t="s">
        <v>2968</v>
      </c>
      <c r="AE243" s="91" t="s">
        <v>2969</v>
      </c>
      <c r="AF243" s="91" t="s">
        <v>2970</v>
      </c>
      <c r="AG243" s="120"/>
      <c r="AH243" s="34"/>
      <c r="AI243" s="34" t="s">
        <v>32</v>
      </c>
      <c r="AJ243" s="34" t="s">
        <v>33</v>
      </c>
      <c r="AK243" s="34" t="s">
        <v>34</v>
      </c>
      <c r="AL243" s="34" t="s">
        <v>37</v>
      </c>
      <c r="AM243" s="34" t="s">
        <v>38</v>
      </c>
      <c r="AN243" s="34" t="s">
        <v>40</v>
      </c>
      <c r="AO243" s="34"/>
      <c r="AP243" s="203"/>
      <c r="AQ243" s="34"/>
      <c r="AR243" s="34"/>
    </row>
    <row r="244" spans="2:47" ht="16.5" customHeight="1">
      <c r="B244" s="191" t="s">
        <v>2981</v>
      </c>
      <c r="C244" s="143"/>
      <c r="D244" s="158"/>
      <c r="E244" s="159"/>
      <c r="F244" s="159"/>
      <c r="G244" s="159"/>
      <c r="H244" s="146"/>
      <c r="I244" s="158"/>
      <c r="J244" s="159"/>
      <c r="K244" s="159"/>
      <c r="L244" s="159"/>
      <c r="M244" s="146"/>
      <c r="N244" s="158"/>
      <c r="O244" s="159"/>
      <c r="P244" s="159"/>
      <c r="Q244" s="159"/>
      <c r="R244" s="146"/>
      <c r="S244" s="158"/>
      <c r="T244" s="159"/>
      <c r="U244" s="159"/>
      <c r="V244" s="159"/>
      <c r="W244" s="146"/>
      <c r="X244" s="158"/>
      <c r="Y244" s="159"/>
      <c r="Z244" s="159"/>
      <c r="AA244" s="159"/>
      <c r="AB244" s="152"/>
      <c r="AC244" s="100">
        <f>D244+I244+N244+S244+X244</f>
        <v>0</v>
      </c>
      <c r="AD244" s="121">
        <f aca="true" t="shared" si="122" ref="AD244:AD251">E244+J244+O244+T244+Y244</f>
        <v>0</v>
      </c>
      <c r="AE244" s="121">
        <f aca="true" t="shared" si="123" ref="AE244:AE251">F244+K244+P244+U244+Z244</f>
        <v>0</v>
      </c>
      <c r="AF244" s="121">
        <f aca="true" t="shared" si="124" ref="AF244:AF251">G244+L244+Q244+V244+AA244</f>
        <v>0</v>
      </c>
      <c r="AG244" s="149"/>
      <c r="AH244" s="34"/>
      <c r="AI244" s="29" t="str">
        <f>IF(G$214=(D244+E244+F244+G244),"","error")</f>
        <v/>
      </c>
      <c r="AJ244" s="29" t="str">
        <f>IF(L$214=(I244+J244+K244+L244),"","error")</f>
        <v/>
      </c>
      <c r="AK244" s="29" t="str">
        <f>IF(Q$214=(N244+O244+P244+Q244),"","error")</f>
        <v/>
      </c>
      <c r="AL244" s="29" t="str">
        <f>IF(V$214=(S244+T244+U244+V244),"","error")</f>
        <v/>
      </c>
      <c r="AM244" s="29" t="str">
        <f>IF(AA$214=(X244+Y244+AA244+Z244),"","error")</f>
        <v/>
      </c>
      <c r="AN244" s="29" t="str">
        <f aca="true" t="shared" si="125" ref="AN244:AN251">IF(AF$214=(AC244+AD244+AE244+AF244),"","error")</f>
        <v/>
      </c>
      <c r="AO244" s="95"/>
      <c r="AP244" s="203"/>
      <c r="AQ244" s="34"/>
      <c r="AR244" s="34"/>
      <c r="AS244" s="34"/>
      <c r="AT244" s="34"/>
      <c r="AU244" s="34"/>
    </row>
    <row r="245" spans="2:44" ht="16.5" customHeight="1">
      <c r="B245" s="96" t="s">
        <v>2982</v>
      </c>
      <c r="C245" s="144"/>
      <c r="D245" s="161"/>
      <c r="E245" s="162"/>
      <c r="F245" s="162"/>
      <c r="G245" s="162"/>
      <c r="H245" s="147"/>
      <c r="I245" s="161"/>
      <c r="J245" s="162"/>
      <c r="K245" s="162"/>
      <c r="L245" s="162"/>
      <c r="M245" s="147"/>
      <c r="N245" s="161"/>
      <c r="O245" s="162"/>
      <c r="P245" s="162"/>
      <c r="Q245" s="162"/>
      <c r="R245" s="147"/>
      <c r="S245" s="161"/>
      <c r="T245" s="162"/>
      <c r="U245" s="162"/>
      <c r="V245" s="162"/>
      <c r="W245" s="147"/>
      <c r="X245" s="161"/>
      <c r="Y245" s="162"/>
      <c r="Z245" s="162"/>
      <c r="AA245" s="162"/>
      <c r="AB245" s="153"/>
      <c r="AC245" s="92">
        <f aca="true" t="shared" si="126" ref="AC245:AC251">D245+I245+N245+S245+X245</f>
        <v>0</v>
      </c>
      <c r="AD245" s="94">
        <f t="shared" si="122"/>
        <v>0</v>
      </c>
      <c r="AE245" s="94">
        <f t="shared" si="123"/>
        <v>0</v>
      </c>
      <c r="AF245" s="94">
        <f t="shared" si="124"/>
        <v>0</v>
      </c>
      <c r="AG245" s="150"/>
      <c r="AH245" s="34"/>
      <c r="AI245" s="29" t="str">
        <f aca="true" t="shared" si="127" ref="AI245:AI251">IF(G$214=(D245+E245+F245+G245),"","error")</f>
        <v/>
      </c>
      <c r="AJ245" s="29" t="str">
        <f aca="true" t="shared" si="128" ref="AJ245:AJ251">IF(L$214=(I245+J245+K245+L245),"","error")</f>
        <v/>
      </c>
      <c r="AK245" s="29" t="str">
        <f aca="true" t="shared" si="129" ref="AK245:AK251">IF(Q$214=(N245+O245+P245+Q245),"","error")</f>
        <v/>
      </c>
      <c r="AL245" s="29" t="str">
        <f aca="true" t="shared" si="130" ref="AL245:AL251">IF(V$214=(S245+T245+U245+V245),"","error")</f>
        <v/>
      </c>
      <c r="AM245" s="29" t="str">
        <f aca="true" t="shared" si="131" ref="AM245:AM251">IF(AA$214=(X245+Y245+AA245+Z245),"","error")</f>
        <v/>
      </c>
      <c r="AN245" s="29" t="str">
        <f t="shared" si="125"/>
        <v/>
      </c>
      <c r="AO245" s="95"/>
      <c r="AP245" s="203"/>
      <c r="AQ245" s="34"/>
      <c r="AR245" s="34"/>
    </row>
    <row r="246" spans="2:44" ht="16.5" customHeight="1">
      <c r="B246" s="96" t="s">
        <v>2983</v>
      </c>
      <c r="C246" s="144"/>
      <c r="D246" s="161"/>
      <c r="E246" s="162"/>
      <c r="F246" s="162"/>
      <c r="G246" s="162"/>
      <c r="H246" s="147"/>
      <c r="I246" s="161"/>
      <c r="J246" s="162"/>
      <c r="K246" s="162"/>
      <c r="L246" s="162"/>
      <c r="M246" s="147"/>
      <c r="N246" s="161"/>
      <c r="O246" s="162"/>
      <c r="P246" s="162"/>
      <c r="Q246" s="162"/>
      <c r="R246" s="147"/>
      <c r="S246" s="161"/>
      <c r="T246" s="162"/>
      <c r="U246" s="162"/>
      <c r="V246" s="162"/>
      <c r="W246" s="147"/>
      <c r="X246" s="161"/>
      <c r="Y246" s="162"/>
      <c r="Z246" s="162"/>
      <c r="AA246" s="162"/>
      <c r="AB246" s="153"/>
      <c r="AC246" s="92">
        <f t="shared" si="126"/>
        <v>0</v>
      </c>
      <c r="AD246" s="94">
        <f t="shared" si="122"/>
        <v>0</v>
      </c>
      <c r="AE246" s="94">
        <f t="shared" si="123"/>
        <v>0</v>
      </c>
      <c r="AF246" s="94">
        <f t="shared" si="124"/>
        <v>0</v>
      </c>
      <c r="AG246" s="150"/>
      <c r="AH246" s="34"/>
      <c r="AI246" s="29" t="str">
        <f t="shared" si="127"/>
        <v/>
      </c>
      <c r="AJ246" s="29" t="str">
        <f t="shared" si="128"/>
        <v/>
      </c>
      <c r="AK246" s="29" t="str">
        <f t="shared" si="129"/>
        <v/>
      </c>
      <c r="AL246" s="29" t="str">
        <f t="shared" si="130"/>
        <v/>
      </c>
      <c r="AM246" s="29" t="str">
        <f t="shared" si="131"/>
        <v/>
      </c>
      <c r="AN246" s="29" t="str">
        <f t="shared" si="125"/>
        <v/>
      </c>
      <c r="AO246" s="95"/>
      <c r="AP246" s="203"/>
      <c r="AQ246" s="34"/>
      <c r="AR246" s="34"/>
    </row>
    <row r="247" spans="2:44" ht="16.5" customHeight="1">
      <c r="B247" s="96" t="s">
        <v>44</v>
      </c>
      <c r="C247" s="144"/>
      <c r="D247" s="161"/>
      <c r="E247" s="162"/>
      <c r="F247" s="162"/>
      <c r="G247" s="162"/>
      <c r="H247" s="147"/>
      <c r="I247" s="161"/>
      <c r="J247" s="162"/>
      <c r="K247" s="162"/>
      <c r="L247" s="162"/>
      <c r="M247" s="147"/>
      <c r="N247" s="161"/>
      <c r="O247" s="162"/>
      <c r="P247" s="162"/>
      <c r="Q247" s="162"/>
      <c r="R247" s="147"/>
      <c r="S247" s="161"/>
      <c r="T247" s="162"/>
      <c r="U247" s="162"/>
      <c r="V247" s="162"/>
      <c r="W247" s="147"/>
      <c r="X247" s="161"/>
      <c r="Y247" s="162"/>
      <c r="Z247" s="162"/>
      <c r="AA247" s="162"/>
      <c r="AB247" s="153"/>
      <c r="AC247" s="92">
        <f t="shared" si="126"/>
        <v>0</v>
      </c>
      <c r="AD247" s="94">
        <f t="shared" si="122"/>
        <v>0</v>
      </c>
      <c r="AE247" s="94">
        <f t="shared" si="123"/>
        <v>0</v>
      </c>
      <c r="AF247" s="94">
        <f t="shared" si="124"/>
        <v>0</v>
      </c>
      <c r="AG247" s="150"/>
      <c r="AH247" s="34"/>
      <c r="AI247" s="29" t="str">
        <f t="shared" si="127"/>
        <v/>
      </c>
      <c r="AJ247" s="29" t="str">
        <f t="shared" si="128"/>
        <v/>
      </c>
      <c r="AK247" s="29" t="str">
        <f t="shared" si="129"/>
        <v/>
      </c>
      <c r="AL247" s="29" t="str">
        <f t="shared" si="130"/>
        <v/>
      </c>
      <c r="AM247" s="29" t="str">
        <f t="shared" si="131"/>
        <v/>
      </c>
      <c r="AN247" s="29" t="str">
        <f t="shared" si="125"/>
        <v/>
      </c>
      <c r="AO247" s="95"/>
      <c r="AP247" s="203"/>
      <c r="AQ247" s="34"/>
      <c r="AR247" s="34"/>
    </row>
    <row r="248" spans="2:44" ht="16.5" customHeight="1">
      <c r="B248" s="96" t="s">
        <v>2984</v>
      </c>
      <c r="C248" s="144"/>
      <c r="D248" s="161"/>
      <c r="E248" s="162"/>
      <c r="F248" s="162"/>
      <c r="G248" s="162"/>
      <c r="H248" s="147"/>
      <c r="I248" s="161"/>
      <c r="J248" s="162"/>
      <c r="K248" s="162"/>
      <c r="L248" s="162"/>
      <c r="M248" s="147"/>
      <c r="N248" s="161"/>
      <c r="O248" s="162"/>
      <c r="P248" s="162"/>
      <c r="Q248" s="162"/>
      <c r="R248" s="147"/>
      <c r="S248" s="161"/>
      <c r="T248" s="162"/>
      <c r="U248" s="162"/>
      <c r="V248" s="162"/>
      <c r="W248" s="147"/>
      <c r="X248" s="161"/>
      <c r="Y248" s="162"/>
      <c r="Z248" s="162"/>
      <c r="AA248" s="162"/>
      <c r="AB248" s="153"/>
      <c r="AC248" s="92">
        <f t="shared" si="126"/>
        <v>0</v>
      </c>
      <c r="AD248" s="94">
        <f t="shared" si="122"/>
        <v>0</v>
      </c>
      <c r="AE248" s="94">
        <f t="shared" si="123"/>
        <v>0</v>
      </c>
      <c r="AF248" s="94">
        <f t="shared" si="124"/>
        <v>0</v>
      </c>
      <c r="AG248" s="150"/>
      <c r="AH248" s="34"/>
      <c r="AI248" s="29" t="str">
        <f t="shared" si="127"/>
        <v/>
      </c>
      <c r="AJ248" s="29" t="str">
        <f t="shared" si="128"/>
        <v/>
      </c>
      <c r="AK248" s="29" t="str">
        <f t="shared" si="129"/>
        <v/>
      </c>
      <c r="AL248" s="29" t="str">
        <f t="shared" si="130"/>
        <v/>
      </c>
      <c r="AM248" s="29" t="str">
        <f t="shared" si="131"/>
        <v/>
      </c>
      <c r="AN248" s="29" t="str">
        <f t="shared" si="125"/>
        <v/>
      </c>
      <c r="AO248" s="95"/>
      <c r="AP248" s="203"/>
      <c r="AQ248" s="34"/>
      <c r="AR248" s="34"/>
    </row>
    <row r="249" spans="2:44" ht="16.5" customHeight="1">
      <c r="B249" s="96" t="s">
        <v>2985</v>
      </c>
      <c r="C249" s="144"/>
      <c r="D249" s="161"/>
      <c r="E249" s="162"/>
      <c r="F249" s="162"/>
      <c r="G249" s="162"/>
      <c r="H249" s="147"/>
      <c r="I249" s="161"/>
      <c r="J249" s="162"/>
      <c r="K249" s="162"/>
      <c r="L249" s="162"/>
      <c r="M249" s="147"/>
      <c r="N249" s="161"/>
      <c r="O249" s="162"/>
      <c r="P249" s="162"/>
      <c r="Q249" s="162"/>
      <c r="R249" s="147"/>
      <c r="S249" s="161"/>
      <c r="T249" s="162"/>
      <c r="U249" s="162"/>
      <c r="V249" s="162"/>
      <c r="W249" s="147"/>
      <c r="X249" s="161"/>
      <c r="Y249" s="162"/>
      <c r="Z249" s="162"/>
      <c r="AA249" s="162"/>
      <c r="AB249" s="153"/>
      <c r="AC249" s="92">
        <f t="shared" si="126"/>
        <v>0</v>
      </c>
      <c r="AD249" s="94">
        <f t="shared" si="122"/>
        <v>0</v>
      </c>
      <c r="AE249" s="94">
        <f t="shared" si="123"/>
        <v>0</v>
      </c>
      <c r="AF249" s="94">
        <f t="shared" si="124"/>
        <v>0</v>
      </c>
      <c r="AG249" s="150"/>
      <c r="AH249" s="34"/>
      <c r="AI249" s="29" t="str">
        <f t="shared" si="127"/>
        <v/>
      </c>
      <c r="AJ249" s="29" t="str">
        <f t="shared" si="128"/>
        <v/>
      </c>
      <c r="AK249" s="29" t="str">
        <f t="shared" si="129"/>
        <v/>
      </c>
      <c r="AL249" s="29" t="str">
        <f t="shared" si="130"/>
        <v/>
      </c>
      <c r="AM249" s="29" t="str">
        <f t="shared" si="131"/>
        <v/>
      </c>
      <c r="AN249" s="29" t="str">
        <f t="shared" si="125"/>
        <v/>
      </c>
      <c r="AO249" s="95"/>
      <c r="AP249" s="203"/>
      <c r="AQ249" s="34"/>
      <c r="AR249" s="34"/>
    </row>
    <row r="250" spans="2:44" ht="16.5" customHeight="1">
      <c r="B250" s="96" t="s">
        <v>2986</v>
      </c>
      <c r="C250" s="144"/>
      <c r="D250" s="161"/>
      <c r="E250" s="162"/>
      <c r="F250" s="162"/>
      <c r="G250" s="162"/>
      <c r="H250" s="147"/>
      <c r="I250" s="161"/>
      <c r="J250" s="162"/>
      <c r="K250" s="162"/>
      <c r="L250" s="162"/>
      <c r="M250" s="147"/>
      <c r="N250" s="161"/>
      <c r="O250" s="162"/>
      <c r="P250" s="162"/>
      <c r="Q250" s="162"/>
      <c r="R250" s="147"/>
      <c r="S250" s="161"/>
      <c r="T250" s="162"/>
      <c r="U250" s="162"/>
      <c r="V250" s="162"/>
      <c r="W250" s="147"/>
      <c r="X250" s="161"/>
      <c r="Y250" s="162"/>
      <c r="Z250" s="162"/>
      <c r="AA250" s="162"/>
      <c r="AB250" s="153"/>
      <c r="AC250" s="92">
        <f t="shared" si="126"/>
        <v>0</v>
      </c>
      <c r="AD250" s="94">
        <f t="shared" si="122"/>
        <v>0</v>
      </c>
      <c r="AE250" s="94">
        <f t="shared" si="123"/>
        <v>0</v>
      </c>
      <c r="AF250" s="94">
        <f t="shared" si="124"/>
        <v>0</v>
      </c>
      <c r="AG250" s="150"/>
      <c r="AH250" s="34"/>
      <c r="AI250" s="29" t="str">
        <f t="shared" si="127"/>
        <v/>
      </c>
      <c r="AJ250" s="29" t="str">
        <f t="shared" si="128"/>
        <v/>
      </c>
      <c r="AK250" s="29" t="str">
        <f t="shared" si="129"/>
        <v/>
      </c>
      <c r="AL250" s="29" t="str">
        <f t="shared" si="130"/>
        <v/>
      </c>
      <c r="AM250" s="29" t="str">
        <f t="shared" si="131"/>
        <v/>
      </c>
      <c r="AN250" s="29" t="str">
        <f t="shared" si="125"/>
        <v/>
      </c>
      <c r="AO250" s="95"/>
      <c r="AP250" s="203"/>
      <c r="AQ250" s="34"/>
      <c r="AR250" s="34"/>
    </row>
    <row r="251" spans="2:44" ht="16.5" customHeight="1" thickBot="1">
      <c r="B251" s="103" t="s">
        <v>2987</v>
      </c>
      <c r="C251" s="145"/>
      <c r="D251" s="185"/>
      <c r="E251" s="186"/>
      <c r="F251" s="186"/>
      <c r="G251" s="186"/>
      <c r="H251" s="148"/>
      <c r="I251" s="185"/>
      <c r="J251" s="186"/>
      <c r="K251" s="186"/>
      <c r="L251" s="186"/>
      <c r="M251" s="148"/>
      <c r="N251" s="185"/>
      <c r="O251" s="186"/>
      <c r="P251" s="186"/>
      <c r="Q251" s="186"/>
      <c r="R251" s="148"/>
      <c r="S251" s="185"/>
      <c r="T251" s="186"/>
      <c r="U251" s="186"/>
      <c r="V251" s="186"/>
      <c r="W251" s="148"/>
      <c r="X251" s="185"/>
      <c r="Y251" s="186"/>
      <c r="Z251" s="186"/>
      <c r="AA251" s="186"/>
      <c r="AB251" s="154"/>
      <c r="AC251" s="98">
        <f t="shared" si="126"/>
        <v>0</v>
      </c>
      <c r="AD251" s="99">
        <f t="shared" si="122"/>
        <v>0</v>
      </c>
      <c r="AE251" s="99">
        <f t="shared" si="123"/>
        <v>0</v>
      </c>
      <c r="AF251" s="99">
        <f t="shared" si="124"/>
        <v>0</v>
      </c>
      <c r="AG251" s="151"/>
      <c r="AH251" s="34"/>
      <c r="AI251" s="29" t="str">
        <f t="shared" si="127"/>
        <v/>
      </c>
      <c r="AJ251" s="29" t="str">
        <f t="shared" si="128"/>
        <v/>
      </c>
      <c r="AK251" s="29" t="str">
        <f t="shared" si="129"/>
        <v/>
      </c>
      <c r="AL251" s="29" t="str">
        <f t="shared" si="130"/>
        <v/>
      </c>
      <c r="AM251" s="29" t="str">
        <f t="shared" si="131"/>
        <v/>
      </c>
      <c r="AN251" s="29" t="str">
        <f t="shared" si="125"/>
        <v/>
      </c>
      <c r="AO251" s="95"/>
      <c r="AP251" s="203"/>
      <c r="AQ251" s="34"/>
      <c r="AR251" s="34"/>
    </row>
    <row r="252" spans="2:3" ht="16.5" customHeight="1">
      <c r="B252" s="108"/>
      <c r="C252" s="108"/>
    </row>
    <row r="253" spans="2:3" ht="16.5" customHeight="1">
      <c r="B253" s="108"/>
      <c r="C253" s="108"/>
    </row>
    <row r="254" spans="2:22" ht="16.5" customHeight="1">
      <c r="B254" s="109" t="s">
        <v>27</v>
      </c>
      <c r="C254" s="109"/>
      <c r="D254" s="217"/>
      <c r="E254" s="217"/>
      <c r="F254" s="217"/>
      <c r="G254" s="217"/>
      <c r="H254" s="217"/>
      <c r="I254" s="110" t="s">
        <v>19</v>
      </c>
      <c r="J254" s="217"/>
      <c r="K254" s="217"/>
      <c r="L254" s="111" t="s">
        <v>24</v>
      </c>
      <c r="M254" s="217"/>
      <c r="N254" s="217"/>
      <c r="O254" s="111"/>
      <c r="P254" s="111" t="s">
        <v>2994</v>
      </c>
      <c r="Q254" s="111"/>
      <c r="R254" s="111"/>
      <c r="S254" s="111"/>
      <c r="T254" s="111"/>
      <c r="U254" s="111"/>
      <c r="V254" s="111"/>
    </row>
    <row r="255" spans="4:22" ht="16.5" customHeight="1"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</row>
    <row r="256" spans="1:47" s="34" customFormat="1" ht="16.5" customHeight="1">
      <c r="A256" s="5"/>
      <c r="B256" s="31"/>
      <c r="C256" s="31"/>
      <c r="D256" s="32"/>
      <c r="E256" s="32"/>
      <c r="F256" s="32"/>
      <c r="G256" s="32"/>
      <c r="H256" s="32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32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</row>
    <row r="257" spans="1:47" s="34" customFormat="1" ht="16.5" customHeight="1">
      <c r="A257" s="5"/>
      <c r="B257" s="31"/>
      <c r="C257" s="31"/>
      <c r="D257" s="32"/>
      <c r="E257" s="32"/>
      <c r="F257" s="32"/>
      <c r="G257" s="32"/>
      <c r="H257" s="32"/>
      <c r="I257" s="111"/>
      <c r="J257" s="111"/>
      <c r="K257" s="111"/>
      <c r="L257" s="111"/>
      <c r="M257" s="111"/>
      <c r="N257" s="111"/>
      <c r="O257" s="112" t="s">
        <v>26</v>
      </c>
      <c r="P257" s="111"/>
      <c r="Q257" s="111"/>
      <c r="R257" s="113"/>
      <c r="S257" s="113"/>
      <c r="T257" s="111"/>
      <c r="U257" s="111"/>
      <c r="V257" s="113"/>
      <c r="W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</row>
    <row r="258" spans="1:47" s="34" customFormat="1" ht="16.5" customHeight="1">
      <c r="A258" s="5"/>
      <c r="B258" s="31"/>
      <c r="C258" s="3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2" t="s">
        <v>25</v>
      </c>
      <c r="P258" s="111"/>
      <c r="Q258" s="111"/>
      <c r="R258" s="113"/>
      <c r="S258" s="111"/>
      <c r="T258" s="111"/>
      <c r="U258" s="111"/>
      <c r="V258" s="113"/>
      <c r="W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</row>
    <row r="259" spans="1:47" s="34" customFormat="1" ht="16.5" customHeight="1">
      <c r="A259" s="5"/>
      <c r="B259" s="31"/>
      <c r="C259" s="31"/>
      <c r="D259" s="111" t="s">
        <v>31</v>
      </c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3"/>
      <c r="P259" s="111"/>
      <c r="Q259" s="111"/>
      <c r="R259" s="113"/>
      <c r="S259" s="111"/>
      <c r="T259" s="111"/>
      <c r="U259" s="111"/>
      <c r="V259" s="113"/>
      <c r="W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</row>
    <row r="260" spans="1:47" s="34" customFormat="1" ht="16.5" customHeight="1">
      <c r="A260" s="5"/>
      <c r="B260" s="31"/>
      <c r="C260" s="3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3"/>
      <c r="P260" s="111"/>
      <c r="Q260" s="111"/>
      <c r="R260" s="113"/>
      <c r="S260" s="111"/>
      <c r="T260" s="111"/>
      <c r="U260" s="111"/>
      <c r="V260" s="113"/>
      <c r="W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</row>
    <row r="261" spans="1:47" s="34" customFormat="1" ht="16.5" customHeight="1">
      <c r="A261" s="5"/>
      <c r="B261" s="31"/>
      <c r="C261" s="31"/>
      <c r="D261" s="111"/>
      <c r="E261" s="111"/>
      <c r="F261" s="111"/>
      <c r="G261" s="111"/>
      <c r="H261" s="111"/>
      <c r="I261" s="111"/>
      <c r="J261" s="113"/>
      <c r="K261" s="113"/>
      <c r="L261" s="113"/>
      <c r="M261" s="113"/>
      <c r="N261" s="113"/>
      <c r="O261" s="113"/>
      <c r="P261" s="113"/>
      <c r="Q261" s="113"/>
      <c r="R261" s="113"/>
      <c r="S261" s="111"/>
      <c r="T261" s="111"/>
      <c r="U261" s="111"/>
      <c r="V261" s="113"/>
      <c r="W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</row>
    <row r="262" spans="1:47" s="34" customFormat="1" ht="16.5" customHeight="1">
      <c r="A262" s="5"/>
      <c r="B262" s="31"/>
      <c r="C262" s="31"/>
      <c r="D262" s="111"/>
      <c r="E262" s="111"/>
      <c r="F262" s="111"/>
      <c r="G262" s="111"/>
      <c r="H262" s="111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</row>
    <row r="263" spans="1:47" s="34" customFormat="1" ht="16.5" customHeight="1">
      <c r="A263" s="5"/>
      <c r="B263" s="31"/>
      <c r="C263" s="31"/>
      <c r="D263" s="111" t="s">
        <v>20</v>
      </c>
      <c r="E263" s="217"/>
      <c r="F263" s="217"/>
      <c r="G263" s="217"/>
      <c r="H263" s="217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</row>
  </sheetData>
  <sheetProtection password="C71F" sheet="1" selectLockedCells="1"/>
  <mergeCells count="126">
    <mergeCell ref="AP62:AP91"/>
    <mergeCell ref="AP142:AP171"/>
    <mergeCell ref="AP222:AP251"/>
    <mergeCell ref="AN153:AN157"/>
    <mergeCell ref="AK73:AK77"/>
    <mergeCell ref="AL73:AL77"/>
    <mergeCell ref="AM73:AM77"/>
    <mergeCell ref="AN73:AN77"/>
    <mergeCell ref="AP182:AP211"/>
    <mergeCell ref="AN233:AN237"/>
    <mergeCell ref="AM158:AM160"/>
    <mergeCell ref="AN158:AN160"/>
    <mergeCell ref="AN198:AN200"/>
    <mergeCell ref="AP102:AP131"/>
    <mergeCell ref="AK70:AK72"/>
    <mergeCell ref="AL70:AL72"/>
    <mergeCell ref="AM70:AM72"/>
    <mergeCell ref="AN70:AN72"/>
    <mergeCell ref="AI230:AI232"/>
    <mergeCell ref="AJ230:AJ232"/>
    <mergeCell ref="AK230:AK232"/>
    <mergeCell ref="AL230:AL232"/>
    <mergeCell ref="AM230:AM232"/>
    <mergeCell ref="AN230:AN232"/>
    <mergeCell ref="AJ238:AJ240"/>
    <mergeCell ref="AK238:AK240"/>
    <mergeCell ref="AL238:AL240"/>
    <mergeCell ref="AM238:AM240"/>
    <mergeCell ref="AN238:AN240"/>
    <mergeCell ref="AI190:AI192"/>
    <mergeCell ref="AJ190:AJ192"/>
    <mergeCell ref="AK190:AK192"/>
    <mergeCell ref="AL190:AL192"/>
    <mergeCell ref="AM190:AM192"/>
    <mergeCell ref="AN190:AN192"/>
    <mergeCell ref="AI193:AI197"/>
    <mergeCell ref="AJ193:AJ197"/>
    <mergeCell ref="AK193:AK197"/>
    <mergeCell ref="AL193:AL197"/>
    <mergeCell ref="AM193:AM197"/>
    <mergeCell ref="AN193:AN197"/>
    <mergeCell ref="AI110:AI112"/>
    <mergeCell ref="AJ110:AJ112"/>
    <mergeCell ref="AK110:AK112"/>
    <mergeCell ref="AL110:AL112"/>
    <mergeCell ref="AM110:AM112"/>
    <mergeCell ref="AN110:AN112"/>
    <mergeCell ref="AI113:AI117"/>
    <mergeCell ref="AJ113:AJ117"/>
    <mergeCell ref="AK113:AK117"/>
    <mergeCell ref="AL113:AL117"/>
    <mergeCell ref="AM113:AM117"/>
    <mergeCell ref="AN113:AN117"/>
    <mergeCell ref="AI153:AI157"/>
    <mergeCell ref="AJ153:AJ157"/>
    <mergeCell ref="AK153:AK157"/>
    <mergeCell ref="AL153:AL157"/>
    <mergeCell ref="AM153:AM157"/>
    <mergeCell ref="E263:H263"/>
    <mergeCell ref="D254:H254"/>
    <mergeCell ref="J254:K254"/>
    <mergeCell ref="M254:N254"/>
    <mergeCell ref="AI233:AI237"/>
    <mergeCell ref="AJ233:AJ237"/>
    <mergeCell ref="AK233:AK237"/>
    <mergeCell ref="AL233:AL237"/>
    <mergeCell ref="AM233:AM237"/>
    <mergeCell ref="AI238:AI240"/>
    <mergeCell ref="AI198:AI200"/>
    <mergeCell ref="AJ198:AJ200"/>
    <mergeCell ref="AK198:AK200"/>
    <mergeCell ref="AL198:AL200"/>
    <mergeCell ref="AM198:AM200"/>
    <mergeCell ref="AI158:AI160"/>
    <mergeCell ref="AJ158:AJ160"/>
    <mergeCell ref="AK158:AK160"/>
    <mergeCell ref="AL158:AL160"/>
    <mergeCell ref="AI150:AI152"/>
    <mergeCell ref="AJ150:AJ152"/>
    <mergeCell ref="AK150:AK152"/>
    <mergeCell ref="AL150:AL152"/>
    <mergeCell ref="AM150:AM152"/>
    <mergeCell ref="AN150:AN152"/>
    <mergeCell ref="AI118:AI120"/>
    <mergeCell ref="AJ118:AJ120"/>
    <mergeCell ref="AK118:AK120"/>
    <mergeCell ref="AL118:AL120"/>
    <mergeCell ref="AM118:AM120"/>
    <mergeCell ref="AN118:AN120"/>
    <mergeCell ref="AI78:AI80"/>
    <mergeCell ref="AJ78:AJ80"/>
    <mergeCell ref="AK78:AK80"/>
    <mergeCell ref="AL78:AL80"/>
    <mergeCell ref="AM78:AM80"/>
    <mergeCell ref="AN78:AN80"/>
    <mergeCell ref="AI73:AI77"/>
    <mergeCell ref="AJ73:AJ77"/>
    <mergeCell ref="D8:S8"/>
    <mergeCell ref="V8:X8"/>
    <mergeCell ref="D9:L9"/>
    <mergeCell ref="O9:S9"/>
    <mergeCell ref="V9:X9"/>
    <mergeCell ref="D10:L10"/>
    <mergeCell ref="O10:S10"/>
    <mergeCell ref="AD10:AE11"/>
    <mergeCell ref="AI70:AI72"/>
    <mergeCell ref="AJ70:AJ72"/>
    <mergeCell ref="AP22:AP51"/>
    <mergeCell ref="AI30:AI32"/>
    <mergeCell ref="AJ30:AJ32"/>
    <mergeCell ref="AK30:AK32"/>
    <mergeCell ref="AL30:AL32"/>
    <mergeCell ref="AM30:AM32"/>
    <mergeCell ref="AN30:AN32"/>
    <mergeCell ref="AI33:AI37"/>
    <mergeCell ref="AJ33:AJ37"/>
    <mergeCell ref="AK33:AK37"/>
    <mergeCell ref="AL33:AL37"/>
    <mergeCell ref="AM33:AM37"/>
    <mergeCell ref="AN33:AN37"/>
    <mergeCell ref="AI38:AI40"/>
    <mergeCell ref="AJ38:AJ40"/>
    <mergeCell ref="AK38:AK40"/>
    <mergeCell ref="AL38:AL40"/>
    <mergeCell ref="AM38:AM40"/>
    <mergeCell ref="AN38:AN40"/>
  </mergeCells>
  <conditionalFormatting sqref="E22:E42 J22:J42 O22:O42 T22:T42 Y22:Y42 E44:E51">
    <cfRule type="cellIs" priority="132" dxfId="0" operator="notBetween" stopIfTrue="1">
      <formula>0</formula>
      <formula>100</formula>
    </cfRule>
  </conditionalFormatting>
  <conditionalFormatting sqref="E62:E82 J62:J82 O62:O82 T62:T82 Y62:Y82">
    <cfRule type="cellIs" priority="41" dxfId="0" operator="notBetween" stopIfTrue="1">
      <formula>0</formula>
      <formula>100</formula>
    </cfRule>
  </conditionalFormatting>
  <conditionalFormatting sqref="E84:E91">
    <cfRule type="cellIs" priority="65" dxfId="0" operator="notBetween" stopIfTrue="1">
      <formula>0</formula>
      <formula>100</formula>
    </cfRule>
  </conditionalFormatting>
  <conditionalFormatting sqref="E102:E122 J102:J122 O102:O122 T102:T122 Y102:Y122 E124:E131">
    <cfRule type="cellIs" priority="90" dxfId="0" operator="notBetween" stopIfTrue="1">
      <formula>0</formula>
      <formula>100</formula>
    </cfRule>
  </conditionalFormatting>
  <conditionalFormatting sqref="E142:E162 J142:J162 O142:O162 T142:T162 Y142:Y162">
    <cfRule type="cellIs" priority="32" dxfId="0" operator="notBetween" stopIfTrue="1">
      <formula>0</formula>
      <formula>100</formula>
    </cfRule>
  </conditionalFormatting>
  <conditionalFormatting sqref="E164:E171">
    <cfRule type="cellIs" priority="60" dxfId="0" operator="notBetween" stopIfTrue="1">
      <formula>0</formula>
      <formula>100</formula>
    </cfRule>
  </conditionalFormatting>
  <conditionalFormatting sqref="E182:E202 J182:J202 O182:O202 T182:T202 Y182:Y202 E204:E211">
    <cfRule type="cellIs" priority="77" dxfId="0" operator="notBetween" stopIfTrue="1">
      <formula>0</formula>
      <formula>100</formula>
    </cfRule>
  </conditionalFormatting>
  <conditionalFormatting sqref="E222:E242 J222:J242 O222:O242 T222:T242 Y222:Y242">
    <cfRule type="cellIs" priority="23" dxfId="0" operator="notBetween" stopIfTrue="1">
      <formula>0</formula>
      <formula>100</formula>
    </cfRule>
  </conditionalFormatting>
  <conditionalFormatting sqref="E244:E251">
    <cfRule type="cellIs" priority="55" dxfId="0" operator="notBetween" stopIfTrue="1">
      <formula>0</formula>
      <formula>100</formula>
    </cfRule>
  </conditionalFormatting>
  <conditionalFormatting sqref="J44:J51">
    <cfRule type="cellIs" priority="100" dxfId="0" operator="notBetween" stopIfTrue="1">
      <formula>0</formula>
      <formula>100</formula>
    </cfRule>
  </conditionalFormatting>
  <conditionalFormatting sqref="J84:J91">
    <cfRule type="cellIs" priority="64" dxfId="0" operator="notBetween" stopIfTrue="1">
      <formula>0</formula>
      <formula>100</formula>
    </cfRule>
  </conditionalFormatting>
  <conditionalFormatting sqref="J124:J131">
    <cfRule type="cellIs" priority="87" dxfId="0" operator="notBetween" stopIfTrue="1">
      <formula>0</formula>
      <formula>100</formula>
    </cfRule>
  </conditionalFormatting>
  <conditionalFormatting sqref="J164:J171">
    <cfRule type="cellIs" priority="59" dxfId="0" operator="notBetween" stopIfTrue="1">
      <formula>0</formula>
      <formula>100</formula>
    </cfRule>
  </conditionalFormatting>
  <conditionalFormatting sqref="J204:J211">
    <cfRule type="cellIs" priority="74" dxfId="0" operator="notBetween" stopIfTrue="1">
      <formula>0</formula>
      <formula>100</formula>
    </cfRule>
  </conditionalFormatting>
  <conditionalFormatting sqref="J244:J251">
    <cfRule type="cellIs" priority="54" dxfId="0" operator="notBetween" stopIfTrue="1">
      <formula>0</formula>
      <formula>100</formula>
    </cfRule>
  </conditionalFormatting>
  <conditionalFormatting sqref="O44:O51">
    <cfRule type="cellIs" priority="99" dxfId="0" operator="notBetween" stopIfTrue="1">
      <formula>0</formula>
      <formula>100</formula>
    </cfRule>
  </conditionalFormatting>
  <conditionalFormatting sqref="O84:O91">
    <cfRule type="cellIs" priority="63" dxfId="0" operator="notBetween" stopIfTrue="1">
      <formula>0</formula>
      <formula>100</formula>
    </cfRule>
  </conditionalFormatting>
  <conditionalFormatting sqref="O124:O131">
    <cfRule type="cellIs" priority="86" dxfId="0" operator="notBetween" stopIfTrue="1">
      <formula>0</formula>
      <formula>100</formula>
    </cfRule>
  </conditionalFormatting>
  <conditionalFormatting sqref="O164:O171">
    <cfRule type="cellIs" priority="58" dxfId="0" operator="notBetween" stopIfTrue="1">
      <formula>0</formula>
      <formula>100</formula>
    </cfRule>
  </conditionalFormatting>
  <conditionalFormatting sqref="O204:O211">
    <cfRule type="cellIs" priority="73" dxfId="0" operator="notBetween" stopIfTrue="1">
      <formula>0</formula>
      <formula>100</formula>
    </cfRule>
  </conditionalFormatting>
  <conditionalFormatting sqref="O244:O251">
    <cfRule type="cellIs" priority="53" dxfId="0" operator="notBetween" stopIfTrue="1">
      <formula>0</formula>
      <formula>100</formula>
    </cfRule>
  </conditionalFormatting>
  <conditionalFormatting sqref="T44:T51">
    <cfRule type="cellIs" priority="98" dxfId="0" operator="notBetween" stopIfTrue="1">
      <formula>0</formula>
      <formula>100</formula>
    </cfRule>
  </conditionalFormatting>
  <conditionalFormatting sqref="T84:T91">
    <cfRule type="cellIs" priority="62" dxfId="0" operator="notBetween" stopIfTrue="1">
      <formula>0</formula>
      <formula>100</formula>
    </cfRule>
  </conditionalFormatting>
  <conditionalFormatting sqref="T124:T131">
    <cfRule type="cellIs" priority="85" dxfId="0" operator="notBetween" stopIfTrue="1">
      <formula>0</formula>
      <formula>100</formula>
    </cfRule>
  </conditionalFormatting>
  <conditionalFormatting sqref="T164:T171">
    <cfRule type="cellIs" priority="57" dxfId="0" operator="notBetween" stopIfTrue="1">
      <formula>0</formula>
      <formula>100</formula>
    </cfRule>
  </conditionalFormatting>
  <conditionalFormatting sqref="T204:T211">
    <cfRule type="cellIs" priority="72" dxfId="0" operator="notBetween" stopIfTrue="1">
      <formula>0</formula>
      <formula>100</formula>
    </cfRule>
  </conditionalFormatting>
  <conditionalFormatting sqref="T244:T251">
    <cfRule type="cellIs" priority="52" dxfId="0" operator="notBetween" stopIfTrue="1">
      <formula>0</formula>
      <formula>100</formula>
    </cfRule>
  </conditionalFormatting>
  <conditionalFormatting sqref="V8:X8">
    <cfRule type="cellIs" priority="130" dxfId="37" operator="equal" stopIfTrue="1">
      <formula>"Introducir código"</formula>
    </cfRule>
  </conditionalFormatting>
  <conditionalFormatting sqref="X2 C3 X4:X7 Z7:AA7 Y7:Y10 Z8 X10:X11 AP12:AR12 AP22 AQ23:AR42 AQ45:AR51 AQ63:AR82 AQ85:AR91 AQ143:AR162 AQ165:AR171 AQ223:AR242 AQ245:AR251 X252:AB65554">
    <cfRule type="cellIs" priority="131" dxfId="0" operator="equal" stopIfTrue="1">
      <formula>0</formula>
    </cfRule>
  </conditionalFormatting>
  <conditionalFormatting sqref="Y44:Y51">
    <cfRule type="cellIs" priority="97" dxfId="0" operator="notBetween" stopIfTrue="1">
      <formula>0</formula>
      <formula>100</formula>
    </cfRule>
  </conditionalFormatting>
  <conditionalFormatting sqref="Y84:Y91">
    <cfRule type="cellIs" priority="61" dxfId="0" operator="notBetween" stopIfTrue="1">
      <formula>0</formula>
      <formula>100</formula>
    </cfRule>
  </conditionalFormatting>
  <conditionalFormatting sqref="Y124:Y131">
    <cfRule type="cellIs" priority="84" dxfId="0" operator="notBetween" stopIfTrue="1">
      <formula>0</formula>
      <formula>100</formula>
    </cfRule>
  </conditionalFormatting>
  <conditionalFormatting sqref="Y164:Y171">
    <cfRule type="cellIs" priority="56" dxfId="0" operator="notBetween" stopIfTrue="1">
      <formula>0</formula>
      <formula>100</formula>
    </cfRule>
  </conditionalFormatting>
  <conditionalFormatting sqref="Y204:Y211">
    <cfRule type="cellIs" priority="71" dxfId="0" operator="notBetween" stopIfTrue="1">
      <formula>0</formula>
      <formula>100</formula>
    </cfRule>
  </conditionalFormatting>
  <conditionalFormatting sqref="Y244:Y251">
    <cfRule type="cellIs" priority="51" dxfId="0" operator="notBetween" stopIfTrue="1">
      <formula>0</formula>
      <formula>100</formula>
    </cfRule>
  </conditionalFormatting>
  <conditionalFormatting sqref="AD22:AD42">
    <cfRule type="cellIs" priority="11" dxfId="0" operator="notBetween" stopIfTrue="1">
      <formula>0</formula>
      <formula>100</formula>
    </cfRule>
  </conditionalFormatting>
  <conditionalFormatting sqref="AD62:AD82">
    <cfRule type="cellIs" priority="5" dxfId="0" operator="notBetween" stopIfTrue="1">
      <formula>0</formula>
      <formula>100</formula>
    </cfRule>
  </conditionalFormatting>
  <conditionalFormatting sqref="AD102:AD122">
    <cfRule type="cellIs" priority="4" dxfId="0" operator="notBetween" stopIfTrue="1">
      <formula>0</formula>
      <formula>100</formula>
    </cfRule>
  </conditionalFormatting>
  <conditionalFormatting sqref="AD142:AD162">
    <cfRule type="cellIs" priority="3" dxfId="0" operator="notBetween" stopIfTrue="1">
      <formula>0</formula>
      <formula>100</formula>
    </cfRule>
  </conditionalFormatting>
  <conditionalFormatting sqref="AD182:AD202">
    <cfRule type="cellIs" priority="2" dxfId="0" operator="notBetween" stopIfTrue="1">
      <formula>0</formula>
      <formula>100</formula>
    </cfRule>
  </conditionalFormatting>
  <conditionalFormatting sqref="AD222:AD242">
    <cfRule type="cellIs" priority="1" dxfId="0" operator="notBetween" stopIfTrue="1">
      <formula>0</formula>
      <formula>100</formula>
    </cfRule>
  </conditionalFormatting>
  <conditionalFormatting sqref="AH13:AH251">
    <cfRule type="cellIs" priority="22" dxfId="0" operator="equal" stopIfTrue="1">
      <formula>0</formula>
    </cfRule>
  </conditionalFormatting>
  <conditionalFormatting sqref="AI1:AI7 AJ1:AN12 AI9:AI12 AI15:AN30 AI41:AN52">
    <cfRule type="cellIs" priority="133" dxfId="5" operator="equal" stopIfTrue="1">
      <formula>"error"</formula>
    </cfRule>
  </conditionalFormatting>
  <conditionalFormatting sqref="AI33:AN33">
    <cfRule type="cellIs" priority="129" dxfId="5" operator="equal" stopIfTrue="1">
      <formula>"error"</formula>
    </cfRule>
  </conditionalFormatting>
  <conditionalFormatting sqref="AI38:AN38">
    <cfRule type="cellIs" priority="92" dxfId="5" operator="equal" stopIfTrue="1">
      <formula>"error"</formula>
    </cfRule>
  </conditionalFormatting>
  <conditionalFormatting sqref="AI55:AN70 AI81:AN92">
    <cfRule type="cellIs" priority="42" dxfId="5" operator="equal" stopIfTrue="1">
      <formula>"error"</formula>
    </cfRule>
  </conditionalFormatting>
  <conditionalFormatting sqref="AI73:AN73">
    <cfRule type="cellIs" priority="39" dxfId="5" operator="equal" stopIfTrue="1">
      <formula>"error"</formula>
    </cfRule>
  </conditionalFormatting>
  <conditionalFormatting sqref="AI78:AN78">
    <cfRule type="cellIs" priority="34" dxfId="5" operator="equal" stopIfTrue="1">
      <formula>"error"</formula>
    </cfRule>
  </conditionalFormatting>
  <conditionalFormatting sqref="AI95:AN110 AI121:AN132">
    <cfRule type="cellIs" priority="91" dxfId="5" operator="equal" stopIfTrue="1">
      <formula>"error"</formula>
    </cfRule>
  </conditionalFormatting>
  <conditionalFormatting sqref="AI113:AN113">
    <cfRule type="cellIs" priority="88" dxfId="5" operator="equal" stopIfTrue="1">
      <formula>"error"</formula>
    </cfRule>
  </conditionalFormatting>
  <conditionalFormatting sqref="AI118:AN118">
    <cfRule type="cellIs" priority="79" dxfId="5" operator="equal" stopIfTrue="1">
      <formula>"error"</formula>
    </cfRule>
  </conditionalFormatting>
  <conditionalFormatting sqref="AI135:AN150 AI161:AN172">
    <cfRule type="cellIs" priority="33" dxfId="5" operator="equal" stopIfTrue="1">
      <formula>"error"</formula>
    </cfRule>
  </conditionalFormatting>
  <conditionalFormatting sqref="AI153:AN153">
    <cfRule type="cellIs" priority="30" dxfId="5" operator="equal" stopIfTrue="1">
      <formula>"error"</formula>
    </cfRule>
  </conditionalFormatting>
  <conditionalFormatting sqref="AI158:AN158">
    <cfRule type="cellIs" priority="25" dxfId="5" operator="equal" stopIfTrue="1">
      <formula>"error"</formula>
    </cfRule>
  </conditionalFormatting>
  <conditionalFormatting sqref="AI175:AN190 AI201:AN212">
    <cfRule type="cellIs" priority="78" dxfId="5" operator="equal" stopIfTrue="1">
      <formula>"error"</formula>
    </cfRule>
  </conditionalFormatting>
  <conditionalFormatting sqref="AI193:AN193">
    <cfRule type="cellIs" priority="75" dxfId="5" operator="equal" stopIfTrue="1">
      <formula>"error"</formula>
    </cfRule>
  </conditionalFormatting>
  <conditionalFormatting sqref="AI198:AN198">
    <cfRule type="cellIs" priority="66" dxfId="5" operator="equal" stopIfTrue="1">
      <formula>"error"</formula>
    </cfRule>
  </conditionalFormatting>
  <conditionalFormatting sqref="AI215:AN230 AI241:AN65554">
    <cfRule type="cellIs" priority="24" dxfId="5" operator="equal" stopIfTrue="1">
      <formula>"error"</formula>
    </cfRule>
  </conditionalFormatting>
  <conditionalFormatting sqref="AI233:AN233">
    <cfRule type="cellIs" priority="21" dxfId="5" operator="equal" stopIfTrue="1">
      <formula>"error"</formula>
    </cfRule>
  </conditionalFormatting>
  <conditionalFormatting sqref="AI238:AN238">
    <cfRule type="cellIs" priority="16" dxfId="5" operator="equal" stopIfTrue="1">
      <formula>"error"</formula>
    </cfRule>
  </conditionalFormatting>
  <conditionalFormatting sqref="AP62">
    <cfRule type="cellIs" priority="15" dxfId="0" operator="equal" stopIfTrue="1">
      <formula>0</formula>
    </cfRule>
  </conditionalFormatting>
  <conditionalFormatting sqref="AP102">
    <cfRule type="cellIs" priority="89" dxfId="0" operator="equal" stopIfTrue="1">
      <formula>0</formula>
    </cfRule>
  </conditionalFormatting>
  <conditionalFormatting sqref="AP142">
    <cfRule type="cellIs" priority="14" dxfId="0" operator="equal" stopIfTrue="1">
      <formula>0</formula>
    </cfRule>
  </conditionalFormatting>
  <conditionalFormatting sqref="AP182">
    <cfRule type="cellIs" priority="76" dxfId="0" operator="equal" stopIfTrue="1">
      <formula>0</formula>
    </cfRule>
  </conditionalFormatting>
  <conditionalFormatting sqref="AP222">
    <cfRule type="cellIs" priority="13" dxfId="0" operator="equal" stopIfTrue="1">
      <formula>0</formula>
    </cfRule>
  </conditionalFormatting>
  <dataValidations count="3">
    <dataValidation showInputMessage="1" showErrorMessage="1" error="Valores válidos:_x000a_  Concertado_x000a_  Privado" sqref="O10:S10"/>
    <dataValidation type="list" showInputMessage="1" showErrorMessage="1" sqref="C73:C77 C142:C146 C148:C149 C153:C157 C102:C106 C68:C69 C182:C186 C188:C189 C62:C66 C33:C37 C108:C109 C113:C117 C28:C29 C193:C197 C22:C26 C222:C226 C228:C229 C233:C237">
      <formula1>bil</formula1>
    </dataValidation>
    <dataValidation showInputMessage="1" showErrorMessage="1" sqref="C27 C107 C187 C67 C147 C227"/>
  </dataValidations>
  <printOptions horizontalCentered="1"/>
  <pageMargins left="0.3937007874015748" right="0.3937007874015748" top="0.5905511811023623" bottom="0.5905511811023623" header="0" footer="0"/>
  <pageSetup fitToHeight="2" fitToWidth="1" horizontalDpi="600" verticalDpi="600" orientation="portrait" paperSize="9" scale="22" r:id="rId2"/>
  <rowBreaks count="1" manualBreakCount="1">
    <brk id="171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G12" sqref="G12"/>
    </sheetView>
  </sheetViews>
  <sheetFormatPr defaultColWidth="11.421875" defaultRowHeight="12.75"/>
  <sheetData>
    <row r="1" ht="12.75">
      <c r="A1" t="s">
        <v>75</v>
      </c>
    </row>
    <row r="2" ht="12.75">
      <c r="A2" t="s">
        <v>80</v>
      </c>
    </row>
    <row r="3" ht="12.75">
      <c r="A3" t="s">
        <v>76</v>
      </c>
    </row>
    <row r="4" ht="12.75">
      <c r="A4" t="s">
        <v>77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7"/>
  <sheetViews>
    <sheetView workbookViewId="0" topLeftCell="C574">
      <selection activeCell="A569" sqref="A569:W587"/>
    </sheetView>
  </sheetViews>
  <sheetFormatPr defaultColWidth="11.421875" defaultRowHeight="12.75"/>
  <cols>
    <col min="2" max="2" width="39.28125" style="0" customWidth="1"/>
  </cols>
  <sheetData>
    <row r="1" spans="1:23" ht="12.75">
      <c r="A1" t="s">
        <v>1844</v>
      </c>
      <c r="B1" t="s">
        <v>1845</v>
      </c>
      <c r="C1" t="s">
        <v>1846</v>
      </c>
      <c r="D1" t="s">
        <v>1847</v>
      </c>
      <c r="E1" t="s">
        <v>1848</v>
      </c>
      <c r="F1" t="s">
        <v>1849</v>
      </c>
      <c r="G1" t="s">
        <v>1850</v>
      </c>
      <c r="H1" t="s">
        <v>1851</v>
      </c>
      <c r="I1" t="s">
        <v>1852</v>
      </c>
      <c r="J1" t="s">
        <v>1853</v>
      </c>
      <c r="K1" t="s">
        <v>1854</v>
      </c>
      <c r="L1" t="s">
        <v>1855</v>
      </c>
      <c r="M1" t="s">
        <v>1856</v>
      </c>
      <c r="N1" t="s">
        <v>1857</v>
      </c>
      <c r="O1" t="s">
        <v>1858</v>
      </c>
      <c r="P1" t="s">
        <v>1859</v>
      </c>
      <c r="Q1" t="s">
        <v>1860</v>
      </c>
      <c r="R1" t="s">
        <v>1861</v>
      </c>
      <c r="S1" t="s">
        <v>1862</v>
      </c>
      <c r="T1" t="s">
        <v>1863</v>
      </c>
      <c r="U1" t="s">
        <v>1864</v>
      </c>
      <c r="V1" t="s">
        <v>1865</v>
      </c>
      <c r="W1" t="s">
        <v>1866</v>
      </c>
    </row>
    <row r="2" spans="1:23" ht="12.75">
      <c r="A2">
        <v>22000056</v>
      </c>
      <c r="B2" t="s">
        <v>1867</v>
      </c>
      <c r="C2" t="s">
        <v>312</v>
      </c>
      <c r="D2" t="s">
        <v>314</v>
      </c>
      <c r="E2" t="s">
        <v>315</v>
      </c>
      <c r="F2" t="s">
        <v>316</v>
      </c>
      <c r="G2" t="s">
        <v>1868</v>
      </c>
      <c r="H2" t="s">
        <v>82</v>
      </c>
      <c r="I2" t="s">
        <v>313</v>
      </c>
      <c r="J2" t="s">
        <v>1869</v>
      </c>
      <c r="K2" t="s">
        <v>1870</v>
      </c>
      <c r="L2" t="s">
        <v>75</v>
      </c>
      <c r="M2" t="s">
        <v>75</v>
      </c>
      <c r="N2" t="s">
        <v>75</v>
      </c>
      <c r="O2" t="s">
        <v>75</v>
      </c>
      <c r="P2" t="s">
        <v>75</v>
      </c>
      <c r="Q2" t="s">
        <v>1871</v>
      </c>
      <c r="R2" t="s">
        <v>1872</v>
      </c>
      <c r="S2" t="s">
        <v>1872</v>
      </c>
      <c r="T2" t="s">
        <v>1872</v>
      </c>
      <c r="U2" t="s">
        <v>1872</v>
      </c>
      <c r="V2" t="s">
        <v>1872</v>
      </c>
      <c r="W2" t="s">
        <v>75</v>
      </c>
    </row>
    <row r="3" spans="1:23" ht="12.75">
      <c r="A3">
        <v>22000071</v>
      </c>
      <c r="B3" t="s">
        <v>1873</v>
      </c>
      <c r="C3" t="s">
        <v>165</v>
      </c>
      <c r="D3" t="s">
        <v>171</v>
      </c>
      <c r="E3" t="s">
        <v>172</v>
      </c>
      <c r="F3" t="s">
        <v>173</v>
      </c>
      <c r="G3" t="s">
        <v>1874</v>
      </c>
      <c r="H3" t="s">
        <v>82</v>
      </c>
      <c r="I3" t="s">
        <v>170</v>
      </c>
      <c r="J3" t="s">
        <v>1869</v>
      </c>
      <c r="K3" t="s">
        <v>1870</v>
      </c>
      <c r="L3" t="s">
        <v>75</v>
      </c>
      <c r="M3" t="s">
        <v>75</v>
      </c>
      <c r="N3" t="s">
        <v>75</v>
      </c>
      <c r="O3" t="s">
        <v>75</v>
      </c>
      <c r="P3" t="s">
        <v>75</v>
      </c>
      <c r="Q3" t="s">
        <v>1871</v>
      </c>
      <c r="R3" t="s">
        <v>1872</v>
      </c>
      <c r="S3" t="s">
        <v>1872</v>
      </c>
      <c r="T3" t="s">
        <v>1872</v>
      </c>
      <c r="U3" t="s">
        <v>1872</v>
      </c>
      <c r="V3" t="s">
        <v>1872</v>
      </c>
      <c r="W3" t="s">
        <v>75</v>
      </c>
    </row>
    <row r="4" spans="1:23" ht="12.75">
      <c r="A4">
        <v>22000251</v>
      </c>
      <c r="B4" t="s">
        <v>1875</v>
      </c>
      <c r="C4" t="s">
        <v>165</v>
      </c>
      <c r="D4" t="s">
        <v>175</v>
      </c>
      <c r="E4" t="s">
        <v>176</v>
      </c>
      <c r="F4" t="s">
        <v>177</v>
      </c>
      <c r="G4" t="s">
        <v>1876</v>
      </c>
      <c r="H4" t="s">
        <v>82</v>
      </c>
      <c r="I4" t="s">
        <v>174</v>
      </c>
      <c r="J4" t="s">
        <v>1869</v>
      </c>
      <c r="K4" t="s">
        <v>1870</v>
      </c>
      <c r="L4" t="s">
        <v>75</v>
      </c>
      <c r="M4" t="s">
        <v>75</v>
      </c>
      <c r="N4" t="s">
        <v>75</v>
      </c>
      <c r="O4" t="s">
        <v>75</v>
      </c>
      <c r="P4" t="s">
        <v>75</v>
      </c>
      <c r="Q4" t="s">
        <v>1871</v>
      </c>
      <c r="R4" t="s">
        <v>1872</v>
      </c>
      <c r="S4" t="s">
        <v>1872</v>
      </c>
      <c r="T4" t="s">
        <v>1872</v>
      </c>
      <c r="U4" t="s">
        <v>1872</v>
      </c>
      <c r="V4" t="s">
        <v>1872</v>
      </c>
      <c r="W4" t="s">
        <v>75</v>
      </c>
    </row>
    <row r="5" spans="1:23" ht="12.75">
      <c r="A5">
        <v>22000299</v>
      </c>
      <c r="B5" t="s">
        <v>1877</v>
      </c>
      <c r="C5" t="s">
        <v>165</v>
      </c>
      <c r="D5" t="s">
        <v>84</v>
      </c>
      <c r="E5" t="s">
        <v>178</v>
      </c>
      <c r="F5" t="s">
        <v>179</v>
      </c>
      <c r="G5" t="s">
        <v>1878</v>
      </c>
      <c r="H5" t="s">
        <v>82</v>
      </c>
      <c r="I5" t="s">
        <v>83</v>
      </c>
      <c r="J5" t="s">
        <v>1869</v>
      </c>
      <c r="K5" t="s">
        <v>1870</v>
      </c>
      <c r="L5" t="s">
        <v>75</v>
      </c>
      <c r="M5" t="s">
        <v>75</v>
      </c>
      <c r="N5" t="s">
        <v>75</v>
      </c>
      <c r="O5" t="s">
        <v>75</v>
      </c>
      <c r="P5" t="s">
        <v>75</v>
      </c>
      <c r="Q5" t="s">
        <v>1871</v>
      </c>
      <c r="R5" t="s">
        <v>1872</v>
      </c>
      <c r="S5" t="s">
        <v>1872</v>
      </c>
      <c r="T5" t="s">
        <v>1872</v>
      </c>
      <c r="U5" t="s">
        <v>1872</v>
      </c>
      <c r="V5" t="s">
        <v>1872</v>
      </c>
      <c r="W5" t="s">
        <v>75</v>
      </c>
    </row>
    <row r="6" spans="1:23" ht="12.75">
      <c r="A6">
        <v>22000585</v>
      </c>
      <c r="B6" t="s">
        <v>1879</v>
      </c>
      <c r="C6" t="s">
        <v>151</v>
      </c>
      <c r="D6" t="s">
        <v>153</v>
      </c>
      <c r="E6" t="s">
        <v>154</v>
      </c>
      <c r="F6" t="s">
        <v>155</v>
      </c>
      <c r="G6" t="s">
        <v>1880</v>
      </c>
      <c r="H6" t="s">
        <v>82</v>
      </c>
      <c r="I6" t="s">
        <v>152</v>
      </c>
      <c r="J6" t="s">
        <v>1869</v>
      </c>
      <c r="K6" t="s">
        <v>1870</v>
      </c>
      <c r="L6" t="s">
        <v>1870</v>
      </c>
      <c r="M6" t="s">
        <v>75</v>
      </c>
      <c r="N6" t="s">
        <v>75</v>
      </c>
      <c r="O6" t="s">
        <v>75</v>
      </c>
      <c r="P6" t="s">
        <v>75</v>
      </c>
      <c r="Q6" t="s">
        <v>1871</v>
      </c>
      <c r="R6" t="s">
        <v>1871</v>
      </c>
      <c r="S6" t="s">
        <v>1872</v>
      </c>
      <c r="T6" t="s">
        <v>1872</v>
      </c>
      <c r="U6" t="s">
        <v>1872</v>
      </c>
      <c r="V6" t="s">
        <v>1872</v>
      </c>
      <c r="W6" t="s">
        <v>75</v>
      </c>
    </row>
    <row r="7" spans="1:23" ht="12.75">
      <c r="A7">
        <v>22000706</v>
      </c>
      <c r="B7" t="s">
        <v>1881</v>
      </c>
      <c r="C7" t="s">
        <v>165</v>
      </c>
      <c r="D7" t="s">
        <v>1882</v>
      </c>
      <c r="E7" t="s">
        <v>181</v>
      </c>
      <c r="F7" t="s">
        <v>182</v>
      </c>
      <c r="G7" t="s">
        <v>1883</v>
      </c>
      <c r="H7" t="s">
        <v>82</v>
      </c>
      <c r="I7" t="s">
        <v>180</v>
      </c>
      <c r="J7" t="s">
        <v>1869</v>
      </c>
      <c r="K7" t="s">
        <v>1870</v>
      </c>
      <c r="L7" t="s">
        <v>75</v>
      </c>
      <c r="M7" t="s">
        <v>75</v>
      </c>
      <c r="N7" t="s">
        <v>75</v>
      </c>
      <c r="O7" t="s">
        <v>75</v>
      </c>
      <c r="P7" t="s">
        <v>75</v>
      </c>
      <c r="Q7" t="s">
        <v>1871</v>
      </c>
      <c r="R7" t="s">
        <v>1872</v>
      </c>
      <c r="S7" t="s">
        <v>1872</v>
      </c>
      <c r="T7" t="s">
        <v>1872</v>
      </c>
      <c r="U7" t="s">
        <v>1872</v>
      </c>
      <c r="V7" t="s">
        <v>1872</v>
      </c>
      <c r="W7" t="s">
        <v>75</v>
      </c>
    </row>
    <row r="8" spans="1:23" ht="12.75">
      <c r="A8">
        <v>22000721</v>
      </c>
      <c r="B8" t="s">
        <v>1884</v>
      </c>
      <c r="C8" t="s">
        <v>165</v>
      </c>
      <c r="D8" t="s">
        <v>183</v>
      </c>
      <c r="E8" t="s">
        <v>184</v>
      </c>
      <c r="F8" t="s">
        <v>185</v>
      </c>
      <c r="G8" t="s">
        <v>1885</v>
      </c>
      <c r="H8" t="s">
        <v>82</v>
      </c>
      <c r="I8" t="s">
        <v>89</v>
      </c>
      <c r="J8" t="s">
        <v>1869</v>
      </c>
      <c r="K8" t="s">
        <v>1870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1871</v>
      </c>
      <c r="R8" t="s">
        <v>1872</v>
      </c>
      <c r="S8" t="s">
        <v>1872</v>
      </c>
      <c r="T8" t="s">
        <v>1872</v>
      </c>
      <c r="U8" t="s">
        <v>1872</v>
      </c>
      <c r="V8" t="s">
        <v>1872</v>
      </c>
      <c r="W8" t="s">
        <v>75</v>
      </c>
    </row>
    <row r="9" spans="1:23" ht="12.75">
      <c r="A9">
        <v>22000731</v>
      </c>
      <c r="B9" t="s">
        <v>1886</v>
      </c>
      <c r="C9" t="s">
        <v>165</v>
      </c>
      <c r="D9" t="s">
        <v>186</v>
      </c>
      <c r="E9" t="s">
        <v>187</v>
      </c>
      <c r="F9" t="s">
        <v>188</v>
      </c>
      <c r="G9" t="s">
        <v>1887</v>
      </c>
      <c r="H9" t="s">
        <v>82</v>
      </c>
      <c r="I9" t="s">
        <v>89</v>
      </c>
      <c r="J9" t="s">
        <v>1869</v>
      </c>
      <c r="K9" t="s">
        <v>1870</v>
      </c>
      <c r="L9" t="s">
        <v>75</v>
      </c>
      <c r="M9" t="s">
        <v>75</v>
      </c>
      <c r="N9" t="s">
        <v>75</v>
      </c>
      <c r="O9" t="s">
        <v>75</v>
      </c>
      <c r="P9" t="s">
        <v>75</v>
      </c>
      <c r="Q9" t="s">
        <v>1871</v>
      </c>
      <c r="R9" t="s">
        <v>1872</v>
      </c>
      <c r="S9" t="s">
        <v>1872</v>
      </c>
      <c r="T9" t="s">
        <v>1872</v>
      </c>
      <c r="U9" t="s">
        <v>1872</v>
      </c>
      <c r="V9" t="s">
        <v>1872</v>
      </c>
      <c r="W9" t="s">
        <v>75</v>
      </c>
    </row>
    <row r="10" spans="1:23" ht="12.75">
      <c r="A10">
        <v>22000767</v>
      </c>
      <c r="B10" t="s">
        <v>1888</v>
      </c>
      <c r="C10" t="s">
        <v>91</v>
      </c>
      <c r="D10" t="s">
        <v>92</v>
      </c>
      <c r="E10" t="s">
        <v>93</v>
      </c>
      <c r="F10" t="s">
        <v>94</v>
      </c>
      <c r="G10" t="s">
        <v>1889</v>
      </c>
      <c r="H10" t="s">
        <v>82</v>
      </c>
      <c r="I10" t="s">
        <v>89</v>
      </c>
      <c r="J10" t="s">
        <v>1890</v>
      </c>
      <c r="K10" t="s">
        <v>1870</v>
      </c>
      <c r="L10" t="s">
        <v>1870</v>
      </c>
      <c r="M10" t="s">
        <v>75</v>
      </c>
      <c r="N10" t="s">
        <v>75</v>
      </c>
      <c r="O10" t="s">
        <v>75</v>
      </c>
      <c r="P10" t="s">
        <v>75</v>
      </c>
      <c r="Q10" t="s">
        <v>1891</v>
      </c>
      <c r="R10" t="s">
        <v>1891</v>
      </c>
      <c r="S10" t="s">
        <v>1872</v>
      </c>
      <c r="T10" t="s">
        <v>1872</v>
      </c>
      <c r="U10" t="s">
        <v>1872</v>
      </c>
      <c r="V10" t="s">
        <v>1872</v>
      </c>
      <c r="W10" t="s">
        <v>75</v>
      </c>
    </row>
    <row r="11" spans="1:23" ht="12.75">
      <c r="A11">
        <v>22000779</v>
      </c>
      <c r="B11" t="s">
        <v>1892</v>
      </c>
      <c r="C11" t="s">
        <v>91</v>
      </c>
      <c r="D11" t="s">
        <v>1893</v>
      </c>
      <c r="E11" t="s">
        <v>95</v>
      </c>
      <c r="F11" t="s">
        <v>96</v>
      </c>
      <c r="G11" t="s">
        <v>1894</v>
      </c>
      <c r="H11" t="s">
        <v>82</v>
      </c>
      <c r="I11" t="s">
        <v>89</v>
      </c>
      <c r="J11" t="s">
        <v>1890</v>
      </c>
      <c r="K11" t="s">
        <v>1870</v>
      </c>
      <c r="L11" t="s">
        <v>1870</v>
      </c>
      <c r="M11" t="s">
        <v>75</v>
      </c>
      <c r="N11" t="s">
        <v>1870</v>
      </c>
      <c r="O11" t="s">
        <v>75</v>
      </c>
      <c r="P11" t="s">
        <v>75</v>
      </c>
      <c r="Q11" t="s">
        <v>1891</v>
      </c>
      <c r="R11" t="s">
        <v>1891</v>
      </c>
      <c r="S11" t="s">
        <v>1872</v>
      </c>
      <c r="T11" t="s">
        <v>1891</v>
      </c>
      <c r="U11" t="s">
        <v>1872</v>
      </c>
      <c r="V11" t="s">
        <v>1872</v>
      </c>
      <c r="W11" t="s">
        <v>1870</v>
      </c>
    </row>
    <row r="12" spans="1:23" ht="12.75">
      <c r="A12">
        <v>22000809</v>
      </c>
      <c r="B12" t="s">
        <v>1895</v>
      </c>
      <c r="C12" t="s">
        <v>400</v>
      </c>
      <c r="D12" t="s">
        <v>183</v>
      </c>
      <c r="E12" t="s">
        <v>405</v>
      </c>
      <c r="F12" t="s">
        <v>406</v>
      </c>
      <c r="G12" t="s">
        <v>1896</v>
      </c>
      <c r="H12" t="s">
        <v>82</v>
      </c>
      <c r="I12" t="s">
        <v>89</v>
      </c>
      <c r="J12" t="s">
        <v>1869</v>
      </c>
      <c r="K12" t="s">
        <v>75</v>
      </c>
      <c r="L12" t="s">
        <v>1870</v>
      </c>
      <c r="M12" t="s">
        <v>1870</v>
      </c>
      <c r="N12" t="s">
        <v>1870</v>
      </c>
      <c r="O12" t="s">
        <v>1870</v>
      </c>
      <c r="P12" t="s">
        <v>1870</v>
      </c>
      <c r="Q12" t="s">
        <v>1872</v>
      </c>
      <c r="R12" t="s">
        <v>1871</v>
      </c>
      <c r="S12" t="s">
        <v>1871</v>
      </c>
      <c r="T12" t="s">
        <v>1871</v>
      </c>
      <c r="U12" t="s">
        <v>1871</v>
      </c>
      <c r="V12" t="s">
        <v>1871</v>
      </c>
      <c r="W12" t="s">
        <v>1870</v>
      </c>
    </row>
    <row r="13" spans="1:23" ht="12.75">
      <c r="A13">
        <v>22001073</v>
      </c>
      <c r="B13" t="s">
        <v>1897</v>
      </c>
      <c r="C13" t="s">
        <v>165</v>
      </c>
      <c r="D13" t="s">
        <v>192</v>
      </c>
      <c r="E13" t="s">
        <v>193</v>
      </c>
      <c r="F13" t="s">
        <v>194</v>
      </c>
      <c r="G13" t="s">
        <v>1898</v>
      </c>
      <c r="H13" t="s">
        <v>82</v>
      </c>
      <c r="I13" t="s">
        <v>97</v>
      </c>
      <c r="J13" t="s">
        <v>1869</v>
      </c>
      <c r="K13" t="s">
        <v>1870</v>
      </c>
      <c r="L13" t="s">
        <v>75</v>
      </c>
      <c r="M13" t="s">
        <v>75</v>
      </c>
      <c r="N13" t="s">
        <v>75</v>
      </c>
      <c r="O13" t="s">
        <v>75</v>
      </c>
      <c r="P13" t="s">
        <v>75</v>
      </c>
      <c r="Q13" t="s">
        <v>1871</v>
      </c>
      <c r="R13" t="s">
        <v>1872</v>
      </c>
      <c r="S13" t="s">
        <v>1872</v>
      </c>
      <c r="T13" t="s">
        <v>1872</v>
      </c>
      <c r="U13" t="s">
        <v>1872</v>
      </c>
      <c r="V13" t="s">
        <v>1872</v>
      </c>
      <c r="W13" t="s">
        <v>75</v>
      </c>
    </row>
    <row r="14" spans="1:23" ht="12.75">
      <c r="A14">
        <v>22001085</v>
      </c>
      <c r="B14" t="s">
        <v>1899</v>
      </c>
      <c r="C14" t="s">
        <v>91</v>
      </c>
      <c r="D14" t="s">
        <v>98</v>
      </c>
      <c r="E14" t="s">
        <v>99</v>
      </c>
      <c r="F14" t="s">
        <v>100</v>
      </c>
      <c r="H14" t="s">
        <v>82</v>
      </c>
      <c r="I14" t="s">
        <v>97</v>
      </c>
      <c r="J14" t="s">
        <v>1890</v>
      </c>
      <c r="K14" t="s">
        <v>1870</v>
      </c>
      <c r="L14" t="s">
        <v>1870</v>
      </c>
      <c r="M14" t="s">
        <v>75</v>
      </c>
      <c r="N14" t="s">
        <v>75</v>
      </c>
      <c r="O14" t="s">
        <v>75</v>
      </c>
      <c r="P14" t="s">
        <v>75</v>
      </c>
      <c r="Q14" t="s">
        <v>1891</v>
      </c>
      <c r="R14" t="s">
        <v>1891</v>
      </c>
      <c r="S14" t="s">
        <v>1872</v>
      </c>
      <c r="T14" t="s">
        <v>1872</v>
      </c>
      <c r="U14" t="s">
        <v>1872</v>
      </c>
      <c r="V14" t="s">
        <v>1872</v>
      </c>
      <c r="W14" t="s">
        <v>75</v>
      </c>
    </row>
    <row r="15" spans="1:23" ht="12.75">
      <c r="A15">
        <v>22001191</v>
      </c>
      <c r="B15" t="s">
        <v>1900</v>
      </c>
      <c r="C15" t="s">
        <v>165</v>
      </c>
      <c r="D15" t="s">
        <v>196</v>
      </c>
      <c r="E15" t="s">
        <v>197</v>
      </c>
      <c r="F15" t="s">
        <v>198</v>
      </c>
      <c r="G15" t="s">
        <v>1901</v>
      </c>
      <c r="H15" t="s">
        <v>82</v>
      </c>
      <c r="I15" t="s">
        <v>195</v>
      </c>
      <c r="J15" t="s">
        <v>1869</v>
      </c>
      <c r="K15" t="s">
        <v>1870</v>
      </c>
      <c r="L15" t="s">
        <v>75</v>
      </c>
      <c r="M15" t="s">
        <v>75</v>
      </c>
      <c r="N15" t="s">
        <v>75</v>
      </c>
      <c r="O15" t="s">
        <v>75</v>
      </c>
      <c r="P15" t="s">
        <v>75</v>
      </c>
      <c r="Q15" t="s">
        <v>1871</v>
      </c>
      <c r="R15" t="s">
        <v>1872</v>
      </c>
      <c r="S15" t="s">
        <v>1872</v>
      </c>
      <c r="T15" t="s">
        <v>1872</v>
      </c>
      <c r="U15" t="s">
        <v>1872</v>
      </c>
      <c r="V15" t="s">
        <v>1872</v>
      </c>
      <c r="W15" t="s">
        <v>75</v>
      </c>
    </row>
    <row r="16" spans="1:23" ht="12.75">
      <c r="A16">
        <v>22001243</v>
      </c>
      <c r="B16" t="s">
        <v>1902</v>
      </c>
      <c r="C16" t="s">
        <v>312</v>
      </c>
      <c r="D16" t="s">
        <v>1784</v>
      </c>
      <c r="E16" t="s">
        <v>343</v>
      </c>
      <c r="F16" t="s">
        <v>344</v>
      </c>
      <c r="G16" t="s">
        <v>1903</v>
      </c>
      <c r="H16" t="s">
        <v>82</v>
      </c>
      <c r="I16" t="s">
        <v>342</v>
      </c>
      <c r="J16" t="s">
        <v>1869</v>
      </c>
      <c r="K16" t="s">
        <v>1870</v>
      </c>
      <c r="L16" t="s">
        <v>1870</v>
      </c>
      <c r="M16" t="s">
        <v>75</v>
      </c>
      <c r="N16" t="s">
        <v>75</v>
      </c>
      <c r="O16" t="s">
        <v>75</v>
      </c>
      <c r="P16" t="s">
        <v>75</v>
      </c>
      <c r="Q16" t="s">
        <v>1871</v>
      </c>
      <c r="R16" t="s">
        <v>1871</v>
      </c>
      <c r="S16" t="s">
        <v>1872</v>
      </c>
      <c r="T16" t="s">
        <v>1872</v>
      </c>
      <c r="U16" t="s">
        <v>1872</v>
      </c>
      <c r="V16" t="s">
        <v>1872</v>
      </c>
      <c r="W16" t="s">
        <v>75</v>
      </c>
    </row>
    <row r="17" spans="1:23" ht="12.75">
      <c r="A17">
        <v>22001358</v>
      </c>
      <c r="B17" t="s">
        <v>1904</v>
      </c>
      <c r="C17" t="s">
        <v>165</v>
      </c>
      <c r="D17" t="s">
        <v>204</v>
      </c>
      <c r="E17" t="s">
        <v>205</v>
      </c>
      <c r="F17" t="s">
        <v>206</v>
      </c>
      <c r="G17" t="s">
        <v>1905</v>
      </c>
      <c r="H17" t="s">
        <v>82</v>
      </c>
      <c r="I17" t="s">
        <v>203</v>
      </c>
      <c r="J17" t="s">
        <v>1869</v>
      </c>
      <c r="K17" t="s">
        <v>1870</v>
      </c>
      <c r="L17" t="s">
        <v>1870</v>
      </c>
      <c r="M17" t="s">
        <v>75</v>
      </c>
      <c r="N17" t="s">
        <v>75</v>
      </c>
      <c r="O17" t="s">
        <v>75</v>
      </c>
      <c r="P17" t="s">
        <v>75</v>
      </c>
      <c r="Q17" t="s">
        <v>1871</v>
      </c>
      <c r="R17" t="s">
        <v>1871</v>
      </c>
      <c r="S17" t="s">
        <v>1872</v>
      </c>
      <c r="T17" t="s">
        <v>1872</v>
      </c>
      <c r="U17" t="s">
        <v>1872</v>
      </c>
      <c r="V17" t="s">
        <v>1872</v>
      </c>
      <c r="W17" t="s">
        <v>75</v>
      </c>
    </row>
    <row r="18" spans="1:23" ht="12.75">
      <c r="A18">
        <v>22001437</v>
      </c>
      <c r="B18" t="s">
        <v>1906</v>
      </c>
      <c r="C18" t="s">
        <v>165</v>
      </c>
      <c r="D18" t="s">
        <v>208</v>
      </c>
      <c r="E18" t="s">
        <v>209</v>
      </c>
      <c r="F18" t="s">
        <v>210</v>
      </c>
      <c r="H18" t="s">
        <v>82</v>
      </c>
      <c r="I18" t="s">
        <v>207</v>
      </c>
      <c r="J18" t="s">
        <v>1869</v>
      </c>
      <c r="K18" t="s">
        <v>1870</v>
      </c>
      <c r="L18" t="s">
        <v>75</v>
      </c>
      <c r="M18" t="s">
        <v>75</v>
      </c>
      <c r="N18" t="s">
        <v>75</v>
      </c>
      <c r="O18" t="s">
        <v>75</v>
      </c>
      <c r="P18" t="s">
        <v>75</v>
      </c>
      <c r="Q18" t="s">
        <v>1871</v>
      </c>
      <c r="R18" t="s">
        <v>1872</v>
      </c>
      <c r="S18" t="s">
        <v>1872</v>
      </c>
      <c r="T18" t="s">
        <v>1872</v>
      </c>
      <c r="U18" t="s">
        <v>1872</v>
      </c>
      <c r="V18" t="s">
        <v>1872</v>
      </c>
      <c r="W18" t="s">
        <v>75</v>
      </c>
    </row>
    <row r="19" spans="1:23" ht="12.75">
      <c r="A19">
        <v>22001656</v>
      </c>
      <c r="B19" t="s">
        <v>1907</v>
      </c>
      <c r="C19" t="s">
        <v>165</v>
      </c>
      <c r="D19" t="s">
        <v>212</v>
      </c>
      <c r="E19" t="s">
        <v>213</v>
      </c>
      <c r="F19" t="s">
        <v>214</v>
      </c>
      <c r="H19" t="s">
        <v>82</v>
      </c>
      <c r="I19" t="s">
        <v>211</v>
      </c>
      <c r="J19" t="s">
        <v>1869</v>
      </c>
      <c r="K19" t="s">
        <v>1870</v>
      </c>
      <c r="L19" t="s">
        <v>75</v>
      </c>
      <c r="M19" t="s">
        <v>75</v>
      </c>
      <c r="N19" t="s">
        <v>75</v>
      </c>
      <c r="O19" t="s">
        <v>75</v>
      </c>
      <c r="P19" t="s">
        <v>75</v>
      </c>
      <c r="Q19" t="s">
        <v>1871</v>
      </c>
      <c r="R19" t="s">
        <v>1872</v>
      </c>
      <c r="S19" t="s">
        <v>1872</v>
      </c>
      <c r="T19" t="s">
        <v>1872</v>
      </c>
      <c r="U19" t="s">
        <v>1872</v>
      </c>
      <c r="V19" t="s">
        <v>1872</v>
      </c>
      <c r="W19" t="s">
        <v>75</v>
      </c>
    </row>
    <row r="20" spans="1:23" ht="12.75">
      <c r="A20">
        <v>22001875</v>
      </c>
      <c r="B20" t="s">
        <v>1908</v>
      </c>
      <c r="C20" t="s">
        <v>165</v>
      </c>
      <c r="D20" t="s">
        <v>1909</v>
      </c>
      <c r="E20" t="s">
        <v>215</v>
      </c>
      <c r="F20" t="s">
        <v>216</v>
      </c>
      <c r="G20" t="s">
        <v>1910</v>
      </c>
      <c r="H20" t="s">
        <v>82</v>
      </c>
      <c r="I20" t="s">
        <v>90</v>
      </c>
      <c r="J20" t="s">
        <v>1869</v>
      </c>
      <c r="K20" t="s">
        <v>1870</v>
      </c>
      <c r="L20" t="s">
        <v>75</v>
      </c>
      <c r="M20" t="s">
        <v>75</v>
      </c>
      <c r="N20" t="s">
        <v>75</v>
      </c>
      <c r="O20" t="s">
        <v>75</v>
      </c>
      <c r="P20" t="s">
        <v>75</v>
      </c>
      <c r="Q20" t="s">
        <v>1871</v>
      </c>
      <c r="R20" t="s">
        <v>1872</v>
      </c>
      <c r="S20" t="s">
        <v>1872</v>
      </c>
      <c r="T20" t="s">
        <v>1872</v>
      </c>
      <c r="U20" t="s">
        <v>1872</v>
      </c>
      <c r="V20" t="s">
        <v>1872</v>
      </c>
      <c r="W20" t="s">
        <v>75</v>
      </c>
    </row>
    <row r="21" spans="1:23" ht="12.75">
      <c r="A21">
        <v>22001887</v>
      </c>
      <c r="B21" t="s">
        <v>1911</v>
      </c>
      <c r="C21" t="s">
        <v>165</v>
      </c>
      <c r="D21" t="s">
        <v>1912</v>
      </c>
      <c r="E21" t="s">
        <v>217</v>
      </c>
      <c r="F21" t="s">
        <v>218</v>
      </c>
      <c r="G21" t="s">
        <v>1913</v>
      </c>
      <c r="H21" t="s">
        <v>82</v>
      </c>
      <c r="I21" t="s">
        <v>90</v>
      </c>
      <c r="J21" t="s">
        <v>1869</v>
      </c>
      <c r="K21" t="s">
        <v>1870</v>
      </c>
      <c r="L21" t="s">
        <v>75</v>
      </c>
      <c r="M21" t="s">
        <v>75</v>
      </c>
      <c r="N21" t="s">
        <v>75</v>
      </c>
      <c r="O21" t="s">
        <v>75</v>
      </c>
      <c r="P21" t="s">
        <v>75</v>
      </c>
      <c r="Q21" t="s">
        <v>1871</v>
      </c>
      <c r="R21" t="s">
        <v>1872</v>
      </c>
      <c r="S21" t="s">
        <v>1872</v>
      </c>
      <c r="T21" t="s">
        <v>1872</v>
      </c>
      <c r="U21" t="s">
        <v>1872</v>
      </c>
      <c r="V21" t="s">
        <v>1872</v>
      </c>
      <c r="W21" t="s">
        <v>75</v>
      </c>
    </row>
    <row r="22" spans="1:23" ht="12.75">
      <c r="A22">
        <v>22001899</v>
      </c>
      <c r="B22" t="s">
        <v>1914</v>
      </c>
      <c r="C22" t="s">
        <v>91</v>
      </c>
      <c r="D22" t="s">
        <v>101</v>
      </c>
      <c r="E22" t="s">
        <v>102</v>
      </c>
      <c r="F22" t="s">
        <v>1781</v>
      </c>
      <c r="H22" t="s">
        <v>82</v>
      </c>
      <c r="I22" t="s">
        <v>90</v>
      </c>
      <c r="J22" t="s">
        <v>1890</v>
      </c>
      <c r="K22" t="s">
        <v>1870</v>
      </c>
      <c r="L22" t="s">
        <v>1870</v>
      </c>
      <c r="M22" t="s">
        <v>75</v>
      </c>
      <c r="N22" t="s">
        <v>75</v>
      </c>
      <c r="O22" t="s">
        <v>75</v>
      </c>
      <c r="P22" t="s">
        <v>75</v>
      </c>
      <c r="Q22" t="s">
        <v>1891</v>
      </c>
      <c r="R22" t="s">
        <v>1891</v>
      </c>
      <c r="S22" t="s">
        <v>1872</v>
      </c>
      <c r="T22" t="s">
        <v>1872</v>
      </c>
      <c r="U22" t="s">
        <v>1872</v>
      </c>
      <c r="V22" t="s">
        <v>1872</v>
      </c>
      <c r="W22" t="s">
        <v>75</v>
      </c>
    </row>
    <row r="23" spans="1:23" ht="12.75">
      <c r="A23">
        <v>22001905</v>
      </c>
      <c r="B23" t="s">
        <v>1915</v>
      </c>
      <c r="C23" t="s">
        <v>165</v>
      </c>
      <c r="D23" t="s">
        <v>1916</v>
      </c>
      <c r="E23" t="s">
        <v>256</v>
      </c>
      <c r="F23" t="s">
        <v>257</v>
      </c>
      <c r="H23" t="s">
        <v>82</v>
      </c>
      <c r="I23" t="s">
        <v>255</v>
      </c>
      <c r="J23" t="s">
        <v>1869</v>
      </c>
      <c r="K23" t="s">
        <v>1870</v>
      </c>
      <c r="L23" t="s">
        <v>75</v>
      </c>
      <c r="M23" t="s">
        <v>75</v>
      </c>
      <c r="N23" t="s">
        <v>75</v>
      </c>
      <c r="O23" t="s">
        <v>75</v>
      </c>
      <c r="P23" t="s">
        <v>75</v>
      </c>
      <c r="Q23" t="s">
        <v>1871</v>
      </c>
      <c r="R23" t="s">
        <v>1872</v>
      </c>
      <c r="S23" t="s">
        <v>1872</v>
      </c>
      <c r="T23" t="s">
        <v>1872</v>
      </c>
      <c r="U23" t="s">
        <v>1872</v>
      </c>
      <c r="V23" t="s">
        <v>1872</v>
      </c>
      <c r="W23" t="s">
        <v>75</v>
      </c>
    </row>
    <row r="24" spans="1:23" ht="12.75">
      <c r="A24">
        <v>22001917</v>
      </c>
      <c r="B24" t="s">
        <v>1917</v>
      </c>
      <c r="C24" t="s">
        <v>400</v>
      </c>
      <c r="D24" t="s">
        <v>398</v>
      </c>
      <c r="E24" t="s">
        <v>413</v>
      </c>
      <c r="F24" t="s">
        <v>414</v>
      </c>
      <c r="G24" t="s">
        <v>1918</v>
      </c>
      <c r="H24" t="s">
        <v>82</v>
      </c>
      <c r="I24" t="s">
        <v>90</v>
      </c>
      <c r="J24" t="s">
        <v>1869</v>
      </c>
      <c r="K24" t="s">
        <v>75</v>
      </c>
      <c r="L24" t="s">
        <v>1870</v>
      </c>
      <c r="M24" t="s">
        <v>1870</v>
      </c>
      <c r="N24" t="s">
        <v>1870</v>
      </c>
      <c r="O24" t="s">
        <v>75</v>
      </c>
      <c r="P24" t="s">
        <v>75</v>
      </c>
      <c r="Q24" t="s">
        <v>1872</v>
      </c>
      <c r="R24" t="s">
        <v>1871</v>
      </c>
      <c r="S24" t="s">
        <v>1871</v>
      </c>
      <c r="T24" t="s">
        <v>1871</v>
      </c>
      <c r="U24" t="s">
        <v>1872</v>
      </c>
      <c r="V24" t="s">
        <v>1872</v>
      </c>
      <c r="W24" t="s">
        <v>1870</v>
      </c>
    </row>
    <row r="25" spans="1:23" ht="12.75">
      <c r="A25">
        <v>22002016</v>
      </c>
      <c r="B25" t="s">
        <v>1919</v>
      </c>
      <c r="C25" t="s">
        <v>165</v>
      </c>
      <c r="D25" t="s">
        <v>297</v>
      </c>
      <c r="E25" t="s">
        <v>298</v>
      </c>
      <c r="F25" t="s">
        <v>299</v>
      </c>
      <c r="H25" t="s">
        <v>82</v>
      </c>
      <c r="I25" t="s">
        <v>296</v>
      </c>
      <c r="J25" t="s">
        <v>1869</v>
      </c>
      <c r="K25" t="s">
        <v>1870</v>
      </c>
      <c r="L25" t="s">
        <v>75</v>
      </c>
      <c r="M25" t="s">
        <v>75</v>
      </c>
      <c r="N25" t="s">
        <v>75</v>
      </c>
      <c r="O25" t="s">
        <v>75</v>
      </c>
      <c r="P25" t="s">
        <v>75</v>
      </c>
      <c r="Q25" t="s">
        <v>1871</v>
      </c>
      <c r="R25" t="s">
        <v>1872</v>
      </c>
      <c r="S25" t="s">
        <v>1872</v>
      </c>
      <c r="T25" t="s">
        <v>1872</v>
      </c>
      <c r="U25" t="s">
        <v>1872</v>
      </c>
      <c r="V25" t="s">
        <v>1872</v>
      </c>
      <c r="W25" t="s">
        <v>75</v>
      </c>
    </row>
    <row r="26" spans="1:23" ht="12.75">
      <c r="A26">
        <v>22002119</v>
      </c>
      <c r="B26" t="s">
        <v>1920</v>
      </c>
      <c r="C26" t="s">
        <v>165</v>
      </c>
      <c r="D26" t="s">
        <v>222</v>
      </c>
      <c r="E26" t="s">
        <v>223</v>
      </c>
      <c r="F26" t="s">
        <v>224</v>
      </c>
      <c r="G26" t="s">
        <v>1921</v>
      </c>
      <c r="H26" t="s">
        <v>82</v>
      </c>
      <c r="I26" t="s">
        <v>221</v>
      </c>
      <c r="J26" t="s">
        <v>1869</v>
      </c>
      <c r="K26" t="s">
        <v>1870</v>
      </c>
      <c r="L26" t="s">
        <v>75</v>
      </c>
      <c r="M26" t="s">
        <v>75</v>
      </c>
      <c r="N26" t="s">
        <v>75</v>
      </c>
      <c r="O26" t="s">
        <v>75</v>
      </c>
      <c r="P26" t="s">
        <v>75</v>
      </c>
      <c r="Q26" t="s">
        <v>1871</v>
      </c>
      <c r="R26" t="s">
        <v>1872</v>
      </c>
      <c r="S26" t="s">
        <v>1872</v>
      </c>
      <c r="T26" t="s">
        <v>1872</v>
      </c>
      <c r="U26" t="s">
        <v>1872</v>
      </c>
      <c r="V26" t="s">
        <v>1872</v>
      </c>
      <c r="W26" t="s">
        <v>75</v>
      </c>
    </row>
    <row r="27" spans="1:23" ht="12.75">
      <c r="A27">
        <v>22002156</v>
      </c>
      <c r="B27" t="s">
        <v>1922</v>
      </c>
      <c r="C27" t="s">
        <v>165</v>
      </c>
      <c r="D27" t="s">
        <v>225</v>
      </c>
      <c r="E27" t="s">
        <v>226</v>
      </c>
      <c r="F27" t="s">
        <v>227</v>
      </c>
      <c r="G27" t="s">
        <v>1923</v>
      </c>
      <c r="H27" t="s">
        <v>82</v>
      </c>
      <c r="I27" t="s">
        <v>145</v>
      </c>
      <c r="J27" t="s">
        <v>1869</v>
      </c>
      <c r="K27" t="s">
        <v>1870</v>
      </c>
      <c r="L27" t="s">
        <v>75</v>
      </c>
      <c r="M27" t="s">
        <v>75</v>
      </c>
      <c r="N27" t="s">
        <v>75</v>
      </c>
      <c r="O27" t="s">
        <v>75</v>
      </c>
      <c r="P27" t="s">
        <v>75</v>
      </c>
      <c r="Q27" t="s">
        <v>1871</v>
      </c>
      <c r="R27" t="s">
        <v>1872</v>
      </c>
      <c r="S27" t="s">
        <v>1872</v>
      </c>
      <c r="T27" t="s">
        <v>1872</v>
      </c>
      <c r="U27" t="s">
        <v>1872</v>
      </c>
      <c r="V27" t="s">
        <v>1872</v>
      </c>
      <c r="W27" t="s">
        <v>75</v>
      </c>
    </row>
    <row r="28" spans="1:23" ht="12.75">
      <c r="A28">
        <v>22002168</v>
      </c>
      <c r="B28" t="s">
        <v>1924</v>
      </c>
      <c r="C28" t="s">
        <v>400</v>
      </c>
      <c r="D28" t="s">
        <v>420</v>
      </c>
      <c r="E28" t="s">
        <v>421</v>
      </c>
      <c r="F28" t="s">
        <v>422</v>
      </c>
      <c r="G28" t="s">
        <v>1925</v>
      </c>
      <c r="H28" t="s">
        <v>82</v>
      </c>
      <c r="I28" t="s">
        <v>145</v>
      </c>
      <c r="J28" t="s">
        <v>1869</v>
      </c>
      <c r="K28" t="s">
        <v>75</v>
      </c>
      <c r="L28" t="s">
        <v>1870</v>
      </c>
      <c r="M28" t="s">
        <v>1870</v>
      </c>
      <c r="N28" t="s">
        <v>1870</v>
      </c>
      <c r="O28" t="s">
        <v>75</v>
      </c>
      <c r="P28" t="s">
        <v>75</v>
      </c>
      <c r="Q28" t="s">
        <v>1872</v>
      </c>
      <c r="R28" t="s">
        <v>1871</v>
      </c>
      <c r="S28" t="s">
        <v>1871</v>
      </c>
      <c r="T28" t="s">
        <v>1871</v>
      </c>
      <c r="U28" t="s">
        <v>1872</v>
      </c>
      <c r="V28" t="s">
        <v>1872</v>
      </c>
      <c r="W28" t="s">
        <v>1870</v>
      </c>
    </row>
    <row r="29" spans="1:23" ht="12.75">
      <c r="A29">
        <v>22002302</v>
      </c>
      <c r="B29" t="s">
        <v>1926</v>
      </c>
      <c r="C29" t="s">
        <v>165</v>
      </c>
      <c r="D29" t="s">
        <v>228</v>
      </c>
      <c r="E29" t="s">
        <v>229</v>
      </c>
      <c r="F29" t="s">
        <v>230</v>
      </c>
      <c r="H29" t="s">
        <v>82</v>
      </c>
      <c r="I29" t="s">
        <v>82</v>
      </c>
      <c r="J29" t="s">
        <v>1869</v>
      </c>
      <c r="K29" t="s">
        <v>1870</v>
      </c>
      <c r="L29" t="s">
        <v>75</v>
      </c>
      <c r="M29" t="s">
        <v>75</v>
      </c>
      <c r="N29" t="s">
        <v>75</v>
      </c>
      <c r="O29" t="s">
        <v>75</v>
      </c>
      <c r="P29" t="s">
        <v>75</v>
      </c>
      <c r="Q29" t="s">
        <v>1871</v>
      </c>
      <c r="R29" t="s">
        <v>1872</v>
      </c>
      <c r="S29" t="s">
        <v>1872</v>
      </c>
      <c r="T29" t="s">
        <v>1872</v>
      </c>
      <c r="U29" t="s">
        <v>1872</v>
      </c>
      <c r="V29" t="s">
        <v>1872</v>
      </c>
      <c r="W29" t="s">
        <v>75</v>
      </c>
    </row>
    <row r="30" spans="1:23" ht="12.75">
      <c r="A30">
        <v>22002338</v>
      </c>
      <c r="B30" t="s">
        <v>1927</v>
      </c>
      <c r="C30" t="s">
        <v>165</v>
      </c>
      <c r="D30" t="s">
        <v>231</v>
      </c>
      <c r="E30">
        <v>974223593</v>
      </c>
      <c r="F30" t="s">
        <v>232</v>
      </c>
      <c r="G30" t="s">
        <v>1928</v>
      </c>
      <c r="H30" t="s">
        <v>82</v>
      </c>
      <c r="I30" t="s">
        <v>82</v>
      </c>
      <c r="J30" t="s">
        <v>1869</v>
      </c>
      <c r="K30" t="s">
        <v>1870</v>
      </c>
      <c r="L30" t="s">
        <v>75</v>
      </c>
      <c r="M30" t="s">
        <v>75</v>
      </c>
      <c r="N30" t="s">
        <v>75</v>
      </c>
      <c r="O30" t="s">
        <v>75</v>
      </c>
      <c r="P30" t="s">
        <v>75</v>
      </c>
      <c r="Q30" t="s">
        <v>1871</v>
      </c>
      <c r="R30" t="s">
        <v>1872</v>
      </c>
      <c r="S30" t="s">
        <v>1872</v>
      </c>
      <c r="T30" t="s">
        <v>1872</v>
      </c>
      <c r="U30" t="s">
        <v>1872</v>
      </c>
      <c r="V30" t="s">
        <v>1872</v>
      </c>
      <c r="W30" t="s">
        <v>75</v>
      </c>
    </row>
    <row r="31" spans="1:23" ht="12.75">
      <c r="A31">
        <v>22002341</v>
      </c>
      <c r="B31" t="s">
        <v>1929</v>
      </c>
      <c r="C31" t="s">
        <v>165</v>
      </c>
      <c r="D31" t="s">
        <v>233</v>
      </c>
      <c r="E31" t="s">
        <v>234</v>
      </c>
      <c r="F31" t="s">
        <v>235</v>
      </c>
      <c r="G31" t="s">
        <v>1930</v>
      </c>
      <c r="H31" t="s">
        <v>82</v>
      </c>
      <c r="I31" t="s">
        <v>82</v>
      </c>
      <c r="J31" t="s">
        <v>1869</v>
      </c>
      <c r="K31" t="s">
        <v>1870</v>
      </c>
      <c r="L31" t="s">
        <v>75</v>
      </c>
      <c r="M31" t="s">
        <v>75</v>
      </c>
      <c r="N31" t="s">
        <v>75</v>
      </c>
      <c r="O31" t="s">
        <v>75</v>
      </c>
      <c r="P31" t="s">
        <v>75</v>
      </c>
      <c r="Q31" t="s">
        <v>1871</v>
      </c>
      <c r="R31" t="s">
        <v>1872</v>
      </c>
      <c r="S31" t="s">
        <v>1872</v>
      </c>
      <c r="T31" t="s">
        <v>1872</v>
      </c>
      <c r="U31" t="s">
        <v>1872</v>
      </c>
      <c r="V31" t="s">
        <v>1872</v>
      </c>
      <c r="W31" t="s">
        <v>75</v>
      </c>
    </row>
    <row r="32" spans="1:23" ht="12.75">
      <c r="A32">
        <v>22002351</v>
      </c>
      <c r="B32" t="s">
        <v>1931</v>
      </c>
      <c r="C32" t="s">
        <v>165</v>
      </c>
      <c r="D32" t="s">
        <v>1932</v>
      </c>
      <c r="E32" t="s">
        <v>236</v>
      </c>
      <c r="F32" t="s">
        <v>237</v>
      </c>
      <c r="G32" t="s">
        <v>1933</v>
      </c>
      <c r="H32" t="s">
        <v>82</v>
      </c>
      <c r="I32" t="s">
        <v>82</v>
      </c>
      <c r="J32" t="s">
        <v>1869</v>
      </c>
      <c r="K32" t="s">
        <v>1870</v>
      </c>
      <c r="L32" t="s">
        <v>75</v>
      </c>
      <c r="M32" t="s">
        <v>75</v>
      </c>
      <c r="N32" t="s">
        <v>75</v>
      </c>
      <c r="O32" t="s">
        <v>75</v>
      </c>
      <c r="P32" t="s">
        <v>75</v>
      </c>
      <c r="Q32" t="s">
        <v>1871</v>
      </c>
      <c r="R32" t="s">
        <v>1872</v>
      </c>
      <c r="S32" t="s">
        <v>1872</v>
      </c>
      <c r="T32" t="s">
        <v>1872</v>
      </c>
      <c r="U32" t="s">
        <v>1872</v>
      </c>
      <c r="V32" t="s">
        <v>1872</v>
      </c>
      <c r="W32" t="s">
        <v>75</v>
      </c>
    </row>
    <row r="33" spans="1:23" ht="12.75">
      <c r="A33">
        <v>22002417</v>
      </c>
      <c r="B33" t="s">
        <v>1914</v>
      </c>
      <c r="C33" t="s">
        <v>91</v>
      </c>
      <c r="D33" t="s">
        <v>103</v>
      </c>
      <c r="E33" t="s">
        <v>104</v>
      </c>
      <c r="F33" t="s">
        <v>105</v>
      </c>
      <c r="H33" t="s">
        <v>82</v>
      </c>
      <c r="I33" t="s">
        <v>82</v>
      </c>
      <c r="J33" t="s">
        <v>1890</v>
      </c>
      <c r="K33" t="s">
        <v>1870</v>
      </c>
      <c r="L33" t="s">
        <v>1870</v>
      </c>
      <c r="M33" t="s">
        <v>75</v>
      </c>
      <c r="N33" t="s">
        <v>75</v>
      </c>
      <c r="O33" t="s">
        <v>75</v>
      </c>
      <c r="P33" t="s">
        <v>75</v>
      </c>
      <c r="Q33" t="s">
        <v>1891</v>
      </c>
      <c r="R33" t="s">
        <v>1891</v>
      </c>
      <c r="S33" t="s">
        <v>1872</v>
      </c>
      <c r="T33" t="s">
        <v>1872</v>
      </c>
      <c r="U33" t="s">
        <v>1872</v>
      </c>
      <c r="V33" t="s">
        <v>1872</v>
      </c>
      <c r="W33" t="s">
        <v>75</v>
      </c>
    </row>
    <row r="34" spans="1:23" ht="12.75">
      <c r="A34">
        <v>22002430</v>
      </c>
      <c r="B34" t="s">
        <v>1934</v>
      </c>
      <c r="C34" t="s">
        <v>91</v>
      </c>
      <c r="D34" t="s">
        <v>106</v>
      </c>
      <c r="E34" t="s">
        <v>107</v>
      </c>
      <c r="F34" t="s">
        <v>108</v>
      </c>
      <c r="G34" t="s">
        <v>1935</v>
      </c>
      <c r="H34" t="s">
        <v>82</v>
      </c>
      <c r="I34" t="s">
        <v>82</v>
      </c>
      <c r="J34" t="s">
        <v>1890</v>
      </c>
      <c r="K34" t="s">
        <v>1870</v>
      </c>
      <c r="L34" t="s">
        <v>1870</v>
      </c>
      <c r="M34" t="s">
        <v>75</v>
      </c>
      <c r="N34" t="s">
        <v>75</v>
      </c>
      <c r="O34" t="s">
        <v>75</v>
      </c>
      <c r="P34" t="s">
        <v>75</v>
      </c>
      <c r="Q34" t="s">
        <v>1891</v>
      </c>
      <c r="R34" t="s">
        <v>1891</v>
      </c>
      <c r="S34" t="s">
        <v>1872</v>
      </c>
      <c r="T34" t="s">
        <v>1872</v>
      </c>
      <c r="U34" t="s">
        <v>1872</v>
      </c>
      <c r="V34" t="s">
        <v>1872</v>
      </c>
      <c r="W34" t="s">
        <v>75</v>
      </c>
    </row>
    <row r="35" spans="1:23" ht="12.75">
      <c r="A35">
        <v>22002466</v>
      </c>
      <c r="B35" t="s">
        <v>1936</v>
      </c>
      <c r="C35" t="s">
        <v>91</v>
      </c>
      <c r="D35" t="s">
        <v>109</v>
      </c>
      <c r="E35" t="s">
        <v>110</v>
      </c>
      <c r="F35" t="s">
        <v>111</v>
      </c>
      <c r="G35" t="s">
        <v>1937</v>
      </c>
      <c r="H35" t="s">
        <v>82</v>
      </c>
      <c r="I35" t="s">
        <v>82</v>
      </c>
      <c r="J35" t="s">
        <v>1890</v>
      </c>
      <c r="K35" t="s">
        <v>1870</v>
      </c>
      <c r="L35" t="s">
        <v>1870</v>
      </c>
      <c r="M35" t="s">
        <v>1870</v>
      </c>
      <c r="N35" t="s">
        <v>75</v>
      </c>
      <c r="O35" t="s">
        <v>75</v>
      </c>
      <c r="P35" t="s">
        <v>75</v>
      </c>
      <c r="Q35" t="s">
        <v>1891</v>
      </c>
      <c r="R35" t="s">
        <v>1891</v>
      </c>
      <c r="S35" t="s">
        <v>1938</v>
      </c>
      <c r="T35" t="s">
        <v>1872</v>
      </c>
      <c r="U35" t="s">
        <v>1872</v>
      </c>
      <c r="V35" t="s">
        <v>1872</v>
      </c>
      <c r="W35" t="s">
        <v>75</v>
      </c>
    </row>
    <row r="36" spans="1:23" ht="12.75">
      <c r="A36">
        <v>22002478</v>
      </c>
      <c r="B36" t="s">
        <v>1939</v>
      </c>
      <c r="C36" t="s">
        <v>91</v>
      </c>
      <c r="D36" t="s">
        <v>87</v>
      </c>
      <c r="E36" t="s">
        <v>112</v>
      </c>
      <c r="F36" t="s">
        <v>113</v>
      </c>
      <c r="G36" t="s">
        <v>1940</v>
      </c>
      <c r="H36" t="s">
        <v>82</v>
      </c>
      <c r="I36" t="s">
        <v>82</v>
      </c>
      <c r="J36" t="s">
        <v>1890</v>
      </c>
      <c r="K36" t="s">
        <v>1870</v>
      </c>
      <c r="L36" t="s">
        <v>1870</v>
      </c>
      <c r="M36" t="s">
        <v>75</v>
      </c>
      <c r="N36" t="s">
        <v>75</v>
      </c>
      <c r="O36" t="s">
        <v>75</v>
      </c>
      <c r="P36" t="s">
        <v>75</v>
      </c>
      <c r="Q36" t="s">
        <v>1891</v>
      </c>
      <c r="R36" t="s">
        <v>1891</v>
      </c>
      <c r="S36" t="s">
        <v>1872</v>
      </c>
      <c r="T36" t="s">
        <v>1872</v>
      </c>
      <c r="U36" t="s">
        <v>1872</v>
      </c>
      <c r="V36" t="s">
        <v>1872</v>
      </c>
      <c r="W36" t="s">
        <v>75</v>
      </c>
    </row>
    <row r="37" spans="1:23" ht="12.75">
      <c r="A37">
        <v>22002491</v>
      </c>
      <c r="B37" t="s">
        <v>1941</v>
      </c>
      <c r="C37" t="s">
        <v>156</v>
      </c>
      <c r="D37" t="s">
        <v>1942</v>
      </c>
      <c r="E37" t="s">
        <v>157</v>
      </c>
      <c r="F37" t="s">
        <v>158</v>
      </c>
      <c r="G37" t="s">
        <v>1943</v>
      </c>
      <c r="H37" t="s">
        <v>82</v>
      </c>
      <c r="I37" t="s">
        <v>82</v>
      </c>
      <c r="J37" t="s">
        <v>1869</v>
      </c>
      <c r="K37" t="s">
        <v>75</v>
      </c>
      <c r="L37" t="s">
        <v>75</v>
      </c>
      <c r="M37" t="s">
        <v>75</v>
      </c>
      <c r="N37" t="s">
        <v>1870</v>
      </c>
      <c r="O37" t="s">
        <v>1870</v>
      </c>
      <c r="P37" t="s">
        <v>1870</v>
      </c>
      <c r="Q37" t="s">
        <v>1872</v>
      </c>
      <c r="R37" t="s">
        <v>1872</v>
      </c>
      <c r="S37" t="s">
        <v>1872</v>
      </c>
      <c r="T37" t="s">
        <v>1871</v>
      </c>
      <c r="U37" t="s">
        <v>1871</v>
      </c>
      <c r="V37" t="s">
        <v>1871</v>
      </c>
      <c r="W37" t="s">
        <v>1870</v>
      </c>
    </row>
    <row r="38" spans="1:23" ht="12.75">
      <c r="A38">
        <v>22002508</v>
      </c>
      <c r="B38" t="s">
        <v>1944</v>
      </c>
      <c r="C38" t="s">
        <v>400</v>
      </c>
      <c r="D38" t="s">
        <v>1945</v>
      </c>
      <c r="E38" t="s">
        <v>423</v>
      </c>
      <c r="F38" t="s">
        <v>424</v>
      </c>
      <c r="G38" t="s">
        <v>1946</v>
      </c>
      <c r="H38" t="s">
        <v>82</v>
      </c>
      <c r="I38" t="s">
        <v>82</v>
      </c>
      <c r="J38" t="s">
        <v>1869</v>
      </c>
      <c r="K38" t="s">
        <v>75</v>
      </c>
      <c r="L38" t="s">
        <v>1870</v>
      </c>
      <c r="M38" t="s">
        <v>1870</v>
      </c>
      <c r="N38" t="s">
        <v>1870</v>
      </c>
      <c r="O38" t="s">
        <v>1870</v>
      </c>
      <c r="P38" t="s">
        <v>1870</v>
      </c>
      <c r="Q38" t="s">
        <v>1872</v>
      </c>
      <c r="R38" t="s">
        <v>1871</v>
      </c>
      <c r="S38" t="s">
        <v>1871</v>
      </c>
      <c r="T38" t="s">
        <v>1871</v>
      </c>
      <c r="U38" t="s">
        <v>1871</v>
      </c>
      <c r="V38" t="s">
        <v>1871</v>
      </c>
      <c r="W38" t="s">
        <v>1870</v>
      </c>
    </row>
    <row r="39" spans="1:23" ht="12.75">
      <c r="A39">
        <v>22002511</v>
      </c>
      <c r="B39" t="s">
        <v>1947</v>
      </c>
      <c r="C39" t="s">
        <v>400</v>
      </c>
      <c r="D39" t="s">
        <v>1948</v>
      </c>
      <c r="E39">
        <v>974210012</v>
      </c>
      <c r="F39" t="s">
        <v>425</v>
      </c>
      <c r="G39" t="s">
        <v>1949</v>
      </c>
      <c r="H39" t="s">
        <v>82</v>
      </c>
      <c r="I39" t="s">
        <v>82</v>
      </c>
      <c r="J39" t="s">
        <v>1869</v>
      </c>
      <c r="K39" t="s">
        <v>75</v>
      </c>
      <c r="L39" t="s">
        <v>1870</v>
      </c>
      <c r="M39" t="s">
        <v>1870</v>
      </c>
      <c r="N39" t="s">
        <v>1870</v>
      </c>
      <c r="O39" t="s">
        <v>75</v>
      </c>
      <c r="P39" t="s">
        <v>75</v>
      </c>
      <c r="Q39" t="s">
        <v>1872</v>
      </c>
      <c r="R39" t="s">
        <v>1871</v>
      </c>
      <c r="S39" t="s">
        <v>1871</v>
      </c>
      <c r="T39" t="s">
        <v>1871</v>
      </c>
      <c r="U39" t="s">
        <v>1872</v>
      </c>
      <c r="V39" t="s">
        <v>1872</v>
      </c>
      <c r="W39" t="s">
        <v>1870</v>
      </c>
    </row>
    <row r="40" spans="1:23" ht="12.75">
      <c r="A40">
        <v>22002521</v>
      </c>
      <c r="B40" t="s">
        <v>1950</v>
      </c>
      <c r="C40" t="s">
        <v>400</v>
      </c>
      <c r="D40" t="s">
        <v>426</v>
      </c>
      <c r="E40" t="s">
        <v>427</v>
      </c>
      <c r="F40" t="s">
        <v>428</v>
      </c>
      <c r="G40" t="s">
        <v>1951</v>
      </c>
      <c r="H40" t="s">
        <v>82</v>
      </c>
      <c r="I40" t="s">
        <v>82</v>
      </c>
      <c r="J40" t="s">
        <v>1869</v>
      </c>
      <c r="K40" t="s">
        <v>75</v>
      </c>
      <c r="L40" t="s">
        <v>1870</v>
      </c>
      <c r="M40" t="s">
        <v>1870</v>
      </c>
      <c r="N40" t="s">
        <v>1870</v>
      </c>
      <c r="O40" t="s">
        <v>1870</v>
      </c>
      <c r="P40" t="s">
        <v>1870</v>
      </c>
      <c r="Q40" t="s">
        <v>1872</v>
      </c>
      <c r="R40" t="s">
        <v>1871</v>
      </c>
      <c r="S40" t="s">
        <v>1871</v>
      </c>
      <c r="T40" t="s">
        <v>1871</v>
      </c>
      <c r="U40" t="s">
        <v>1871</v>
      </c>
      <c r="V40" t="s">
        <v>1871</v>
      </c>
      <c r="W40" t="s">
        <v>1870</v>
      </c>
    </row>
    <row r="41" spans="1:23" ht="12.75">
      <c r="A41">
        <v>22002569</v>
      </c>
      <c r="B41" t="s">
        <v>1952</v>
      </c>
      <c r="C41" t="s">
        <v>165</v>
      </c>
      <c r="D41" t="s">
        <v>238</v>
      </c>
      <c r="E41" t="s">
        <v>239</v>
      </c>
      <c r="F41" t="s">
        <v>240</v>
      </c>
      <c r="H41" t="s">
        <v>82</v>
      </c>
      <c r="I41" t="s">
        <v>82</v>
      </c>
      <c r="J41" t="s">
        <v>1869</v>
      </c>
      <c r="K41" t="s">
        <v>1870</v>
      </c>
      <c r="L41" t="s">
        <v>75</v>
      </c>
      <c r="M41" t="s">
        <v>75</v>
      </c>
      <c r="N41" t="s">
        <v>75</v>
      </c>
      <c r="O41" t="s">
        <v>75</v>
      </c>
      <c r="P41" t="s">
        <v>75</v>
      </c>
      <c r="Q41" t="s">
        <v>1871</v>
      </c>
      <c r="R41" t="s">
        <v>1872</v>
      </c>
      <c r="S41" t="s">
        <v>1872</v>
      </c>
      <c r="T41" t="s">
        <v>1872</v>
      </c>
      <c r="U41" t="s">
        <v>1872</v>
      </c>
      <c r="V41" t="s">
        <v>1872</v>
      </c>
      <c r="W41" t="s">
        <v>75</v>
      </c>
    </row>
    <row r="42" spans="1:23" ht="12.75">
      <c r="A42">
        <v>22002673</v>
      </c>
      <c r="B42" t="s">
        <v>1953</v>
      </c>
      <c r="C42" t="s">
        <v>165</v>
      </c>
      <c r="D42" t="s">
        <v>249</v>
      </c>
      <c r="E42" t="s">
        <v>250</v>
      </c>
      <c r="F42" t="s">
        <v>251</v>
      </c>
      <c r="G42" t="s">
        <v>1954</v>
      </c>
      <c r="H42" t="s">
        <v>82</v>
      </c>
      <c r="I42" t="s">
        <v>114</v>
      </c>
      <c r="J42" t="s">
        <v>1869</v>
      </c>
      <c r="K42" t="s">
        <v>1870</v>
      </c>
      <c r="L42" t="s">
        <v>75</v>
      </c>
      <c r="M42" t="s">
        <v>75</v>
      </c>
      <c r="N42" t="s">
        <v>75</v>
      </c>
      <c r="O42" t="s">
        <v>75</v>
      </c>
      <c r="P42" t="s">
        <v>75</v>
      </c>
      <c r="Q42" t="s">
        <v>1871</v>
      </c>
      <c r="R42" t="s">
        <v>1872</v>
      </c>
      <c r="S42" t="s">
        <v>1872</v>
      </c>
      <c r="T42" t="s">
        <v>1872</v>
      </c>
      <c r="U42" t="s">
        <v>1872</v>
      </c>
      <c r="V42" t="s">
        <v>1872</v>
      </c>
      <c r="W42" t="s">
        <v>75</v>
      </c>
    </row>
    <row r="43" spans="1:23" ht="12.75">
      <c r="A43">
        <v>22002703</v>
      </c>
      <c r="B43" t="s">
        <v>1955</v>
      </c>
      <c r="C43" t="s">
        <v>91</v>
      </c>
      <c r="D43" t="s">
        <v>115</v>
      </c>
      <c r="E43" t="s">
        <v>116</v>
      </c>
      <c r="F43" t="s">
        <v>117</v>
      </c>
      <c r="H43" t="s">
        <v>82</v>
      </c>
      <c r="I43" t="s">
        <v>114</v>
      </c>
      <c r="J43" t="s">
        <v>1890</v>
      </c>
      <c r="K43" t="s">
        <v>1870</v>
      </c>
      <c r="L43" t="s">
        <v>1870</v>
      </c>
      <c r="M43" t="s">
        <v>75</v>
      </c>
      <c r="N43" t="s">
        <v>75</v>
      </c>
      <c r="O43" t="s">
        <v>1870</v>
      </c>
      <c r="P43" t="s">
        <v>75</v>
      </c>
      <c r="Q43" t="s">
        <v>1891</v>
      </c>
      <c r="R43" t="s">
        <v>1891</v>
      </c>
      <c r="S43" t="s">
        <v>1872</v>
      </c>
      <c r="T43" t="s">
        <v>1872</v>
      </c>
      <c r="U43" t="s">
        <v>1891</v>
      </c>
      <c r="V43" t="s">
        <v>1872</v>
      </c>
      <c r="W43" t="s">
        <v>1870</v>
      </c>
    </row>
    <row r="44" spans="1:23" ht="12.75">
      <c r="A44">
        <v>22002727</v>
      </c>
      <c r="B44" t="s">
        <v>1956</v>
      </c>
      <c r="C44" t="s">
        <v>400</v>
      </c>
      <c r="D44" t="s">
        <v>432</v>
      </c>
      <c r="E44" t="s">
        <v>399</v>
      </c>
      <c r="F44" t="s">
        <v>433</v>
      </c>
      <c r="G44" t="s">
        <v>1957</v>
      </c>
      <c r="H44" t="s">
        <v>82</v>
      </c>
      <c r="I44" t="s">
        <v>114</v>
      </c>
      <c r="J44" t="s">
        <v>1869</v>
      </c>
      <c r="K44" t="s">
        <v>75</v>
      </c>
      <c r="L44" t="s">
        <v>1870</v>
      </c>
      <c r="M44" t="s">
        <v>1870</v>
      </c>
      <c r="N44" t="s">
        <v>75</v>
      </c>
      <c r="O44" t="s">
        <v>75</v>
      </c>
      <c r="P44" t="s">
        <v>75</v>
      </c>
      <c r="Q44" t="s">
        <v>1872</v>
      </c>
      <c r="R44" t="s">
        <v>1871</v>
      </c>
      <c r="S44" t="s">
        <v>1871</v>
      </c>
      <c r="T44" t="s">
        <v>1872</v>
      </c>
      <c r="U44" t="s">
        <v>1872</v>
      </c>
      <c r="V44" t="s">
        <v>1872</v>
      </c>
      <c r="W44" t="s">
        <v>75</v>
      </c>
    </row>
    <row r="45" spans="1:23" ht="12.75">
      <c r="A45">
        <v>22002740</v>
      </c>
      <c r="B45" t="s">
        <v>1958</v>
      </c>
      <c r="C45" t="s">
        <v>393</v>
      </c>
      <c r="D45" t="s">
        <v>394</v>
      </c>
      <c r="E45" t="s">
        <v>395</v>
      </c>
      <c r="F45" t="s">
        <v>1787</v>
      </c>
      <c r="G45" t="s">
        <v>1959</v>
      </c>
      <c r="H45" t="s">
        <v>82</v>
      </c>
      <c r="I45" t="s">
        <v>114</v>
      </c>
      <c r="J45" t="s">
        <v>1869</v>
      </c>
      <c r="K45" t="s">
        <v>75</v>
      </c>
      <c r="L45" t="s">
        <v>75</v>
      </c>
      <c r="M45" t="s">
        <v>75</v>
      </c>
      <c r="N45" t="s">
        <v>75</v>
      </c>
      <c r="O45" t="s">
        <v>1870</v>
      </c>
      <c r="P45" t="s">
        <v>1870</v>
      </c>
      <c r="Q45" t="s">
        <v>1872</v>
      </c>
      <c r="R45" t="s">
        <v>1872</v>
      </c>
      <c r="S45" t="s">
        <v>1872</v>
      </c>
      <c r="T45" t="s">
        <v>1872</v>
      </c>
      <c r="U45" t="s">
        <v>1871</v>
      </c>
      <c r="V45" t="s">
        <v>1871</v>
      </c>
      <c r="W45" t="s">
        <v>1870</v>
      </c>
    </row>
    <row r="46" spans="1:23" ht="12.75">
      <c r="A46">
        <v>22002843</v>
      </c>
      <c r="B46" t="s">
        <v>1960</v>
      </c>
      <c r="C46" t="s">
        <v>312</v>
      </c>
      <c r="D46" t="s">
        <v>362</v>
      </c>
      <c r="E46" t="s">
        <v>363</v>
      </c>
      <c r="F46" t="s">
        <v>364</v>
      </c>
      <c r="G46" t="s">
        <v>1961</v>
      </c>
      <c r="H46" t="s">
        <v>82</v>
      </c>
      <c r="I46" t="s">
        <v>361</v>
      </c>
      <c r="J46" t="s">
        <v>1869</v>
      </c>
      <c r="K46" t="s">
        <v>1870</v>
      </c>
      <c r="L46" t="s">
        <v>75</v>
      </c>
      <c r="M46" t="s">
        <v>75</v>
      </c>
      <c r="N46" t="s">
        <v>75</v>
      </c>
      <c r="O46" t="s">
        <v>75</v>
      </c>
      <c r="P46" t="s">
        <v>75</v>
      </c>
      <c r="Q46" t="s">
        <v>1871</v>
      </c>
      <c r="R46" t="s">
        <v>1872</v>
      </c>
      <c r="S46" t="s">
        <v>1872</v>
      </c>
      <c r="T46" t="s">
        <v>1872</v>
      </c>
      <c r="U46" t="s">
        <v>1872</v>
      </c>
      <c r="V46" t="s">
        <v>1872</v>
      </c>
      <c r="W46" t="s">
        <v>75</v>
      </c>
    </row>
    <row r="47" spans="1:23" ht="12.75">
      <c r="A47">
        <v>22003100</v>
      </c>
      <c r="B47" t="s">
        <v>1962</v>
      </c>
      <c r="C47" t="s">
        <v>165</v>
      </c>
      <c r="D47" t="s">
        <v>259</v>
      </c>
      <c r="E47" t="s">
        <v>260</v>
      </c>
      <c r="F47" t="s">
        <v>261</v>
      </c>
      <c r="H47" t="s">
        <v>82</v>
      </c>
      <c r="I47" t="s">
        <v>258</v>
      </c>
      <c r="J47" t="s">
        <v>1869</v>
      </c>
      <c r="K47" t="s">
        <v>1870</v>
      </c>
      <c r="L47" t="s">
        <v>75</v>
      </c>
      <c r="M47" t="s">
        <v>75</v>
      </c>
      <c r="N47" t="s">
        <v>75</v>
      </c>
      <c r="O47" t="s">
        <v>75</v>
      </c>
      <c r="P47" t="s">
        <v>75</v>
      </c>
      <c r="Q47" t="s">
        <v>1871</v>
      </c>
      <c r="R47" t="s">
        <v>1872</v>
      </c>
      <c r="S47" t="s">
        <v>1872</v>
      </c>
      <c r="T47" t="s">
        <v>1872</v>
      </c>
      <c r="U47" t="s">
        <v>1872</v>
      </c>
      <c r="V47" t="s">
        <v>1872</v>
      </c>
      <c r="W47" t="s">
        <v>75</v>
      </c>
    </row>
    <row r="48" spans="1:23" ht="12.75">
      <c r="A48">
        <v>22003215</v>
      </c>
      <c r="B48" t="s">
        <v>1922</v>
      </c>
      <c r="C48" t="s">
        <v>165</v>
      </c>
      <c r="D48" t="s">
        <v>262</v>
      </c>
      <c r="E48" t="s">
        <v>263</v>
      </c>
      <c r="F48" t="s">
        <v>264</v>
      </c>
      <c r="G48" t="s">
        <v>1963</v>
      </c>
      <c r="H48" t="s">
        <v>82</v>
      </c>
      <c r="I48" t="s">
        <v>85</v>
      </c>
      <c r="J48" t="s">
        <v>1869</v>
      </c>
      <c r="K48" t="s">
        <v>1870</v>
      </c>
      <c r="L48" t="s">
        <v>75</v>
      </c>
      <c r="M48" t="s">
        <v>75</v>
      </c>
      <c r="N48" t="s">
        <v>75</v>
      </c>
      <c r="O48" t="s">
        <v>75</v>
      </c>
      <c r="P48" t="s">
        <v>75</v>
      </c>
      <c r="Q48" t="s">
        <v>1871</v>
      </c>
      <c r="R48" t="s">
        <v>1872</v>
      </c>
      <c r="S48" t="s">
        <v>1872</v>
      </c>
      <c r="T48" t="s">
        <v>1872</v>
      </c>
      <c r="U48" t="s">
        <v>1872</v>
      </c>
      <c r="V48" t="s">
        <v>1872</v>
      </c>
      <c r="W48" t="s">
        <v>75</v>
      </c>
    </row>
    <row r="49" spans="1:23" ht="12.75">
      <c r="A49">
        <v>22003239</v>
      </c>
      <c r="B49" t="s">
        <v>1964</v>
      </c>
      <c r="C49" t="s">
        <v>129</v>
      </c>
      <c r="D49" t="s">
        <v>132</v>
      </c>
      <c r="E49" t="s">
        <v>133</v>
      </c>
      <c r="F49" t="s">
        <v>134</v>
      </c>
      <c r="H49" t="s">
        <v>82</v>
      </c>
      <c r="I49" t="s">
        <v>85</v>
      </c>
      <c r="J49" t="s">
        <v>1890</v>
      </c>
      <c r="K49" t="s">
        <v>75</v>
      </c>
      <c r="L49" t="s">
        <v>1870</v>
      </c>
      <c r="M49" t="s">
        <v>1870</v>
      </c>
      <c r="N49" t="s">
        <v>1870</v>
      </c>
      <c r="O49" t="s">
        <v>1870</v>
      </c>
      <c r="P49" t="s">
        <v>1870</v>
      </c>
      <c r="Q49" t="s">
        <v>1872</v>
      </c>
      <c r="R49" t="s">
        <v>1891</v>
      </c>
      <c r="S49" t="s">
        <v>1891</v>
      </c>
      <c r="T49" t="s">
        <v>1891</v>
      </c>
      <c r="U49" t="s">
        <v>1891</v>
      </c>
      <c r="V49" t="s">
        <v>1891</v>
      </c>
      <c r="W49" t="s">
        <v>1870</v>
      </c>
    </row>
    <row r="50" spans="1:23" ht="12.75">
      <c r="A50">
        <v>22003252</v>
      </c>
      <c r="B50" t="s">
        <v>1914</v>
      </c>
      <c r="C50" t="s">
        <v>118</v>
      </c>
      <c r="D50" t="s">
        <v>119</v>
      </c>
      <c r="E50" t="s">
        <v>120</v>
      </c>
      <c r="F50" t="s">
        <v>121</v>
      </c>
      <c r="G50" t="s">
        <v>1965</v>
      </c>
      <c r="H50" t="s">
        <v>82</v>
      </c>
      <c r="I50" t="s">
        <v>85</v>
      </c>
      <c r="J50" t="s">
        <v>1890</v>
      </c>
      <c r="K50" t="s">
        <v>1870</v>
      </c>
      <c r="L50" t="s">
        <v>75</v>
      </c>
      <c r="M50" t="s">
        <v>75</v>
      </c>
      <c r="N50" t="s">
        <v>75</v>
      </c>
      <c r="O50" t="s">
        <v>75</v>
      </c>
      <c r="P50" t="s">
        <v>75</v>
      </c>
      <c r="Q50" t="s">
        <v>1891</v>
      </c>
      <c r="R50" t="s">
        <v>1872</v>
      </c>
      <c r="S50" t="s">
        <v>1872</v>
      </c>
      <c r="T50" t="s">
        <v>1872</v>
      </c>
      <c r="U50" t="s">
        <v>1872</v>
      </c>
      <c r="V50" t="s">
        <v>1872</v>
      </c>
      <c r="W50" t="s">
        <v>75</v>
      </c>
    </row>
    <row r="51" spans="1:23" ht="12.75">
      <c r="A51">
        <v>22003276</v>
      </c>
      <c r="B51" t="s">
        <v>1966</v>
      </c>
      <c r="C51" t="s">
        <v>118</v>
      </c>
      <c r="D51" t="s">
        <v>122</v>
      </c>
      <c r="E51" t="s">
        <v>123</v>
      </c>
      <c r="F51" t="s">
        <v>124</v>
      </c>
      <c r="G51" t="s">
        <v>1967</v>
      </c>
      <c r="H51" t="s">
        <v>82</v>
      </c>
      <c r="I51" t="s">
        <v>85</v>
      </c>
      <c r="J51" t="s">
        <v>1890</v>
      </c>
      <c r="K51" t="s">
        <v>1870</v>
      </c>
      <c r="L51" t="s">
        <v>75</v>
      </c>
      <c r="M51" t="s">
        <v>75</v>
      </c>
      <c r="N51" t="s">
        <v>75</v>
      </c>
      <c r="O51" t="s">
        <v>75</v>
      </c>
      <c r="P51" t="s">
        <v>75</v>
      </c>
      <c r="Q51" t="s">
        <v>1891</v>
      </c>
      <c r="R51" t="s">
        <v>1872</v>
      </c>
      <c r="S51" t="s">
        <v>1872</v>
      </c>
      <c r="T51" t="s">
        <v>1872</v>
      </c>
      <c r="U51" t="s">
        <v>1872</v>
      </c>
      <c r="V51" t="s">
        <v>1872</v>
      </c>
      <c r="W51" t="s">
        <v>75</v>
      </c>
    </row>
    <row r="52" spans="1:23" ht="12.75">
      <c r="A52">
        <v>22003288</v>
      </c>
      <c r="B52" t="s">
        <v>1968</v>
      </c>
      <c r="C52" t="s">
        <v>400</v>
      </c>
      <c r="D52" t="s">
        <v>1969</v>
      </c>
      <c r="E52" t="s">
        <v>437</v>
      </c>
      <c r="F52" t="s">
        <v>438</v>
      </c>
      <c r="G52" t="s">
        <v>1970</v>
      </c>
      <c r="H52" t="s">
        <v>82</v>
      </c>
      <c r="I52" t="s">
        <v>85</v>
      </c>
      <c r="J52" t="s">
        <v>1869</v>
      </c>
      <c r="K52" t="s">
        <v>75</v>
      </c>
      <c r="L52" t="s">
        <v>1870</v>
      </c>
      <c r="M52" t="s">
        <v>1870</v>
      </c>
      <c r="N52" t="s">
        <v>1870</v>
      </c>
      <c r="O52" t="s">
        <v>1870</v>
      </c>
      <c r="P52" t="s">
        <v>1870</v>
      </c>
      <c r="Q52" t="s">
        <v>1872</v>
      </c>
      <c r="R52" t="s">
        <v>1871</v>
      </c>
      <c r="S52" t="s">
        <v>1871</v>
      </c>
      <c r="T52" t="s">
        <v>1871</v>
      </c>
      <c r="U52" t="s">
        <v>1871</v>
      </c>
      <c r="V52" t="s">
        <v>1871</v>
      </c>
      <c r="W52" t="s">
        <v>1870</v>
      </c>
    </row>
    <row r="53" spans="1:23" ht="12.75">
      <c r="A53">
        <v>22003343</v>
      </c>
      <c r="B53" t="s">
        <v>1971</v>
      </c>
      <c r="C53" t="s">
        <v>165</v>
      </c>
      <c r="D53" t="s">
        <v>272</v>
      </c>
      <c r="E53" t="s">
        <v>273</v>
      </c>
      <c r="F53" t="s">
        <v>274</v>
      </c>
      <c r="G53" t="s">
        <v>1972</v>
      </c>
      <c r="H53" t="s">
        <v>82</v>
      </c>
      <c r="I53" t="s">
        <v>271</v>
      </c>
      <c r="J53" t="s">
        <v>1869</v>
      </c>
      <c r="K53" t="s">
        <v>1870</v>
      </c>
      <c r="L53" t="s">
        <v>75</v>
      </c>
      <c r="M53" t="s">
        <v>75</v>
      </c>
      <c r="N53" t="s">
        <v>75</v>
      </c>
      <c r="O53" t="s">
        <v>75</v>
      </c>
      <c r="P53" t="s">
        <v>75</v>
      </c>
      <c r="Q53" t="s">
        <v>1871</v>
      </c>
      <c r="R53" t="s">
        <v>1872</v>
      </c>
      <c r="S53" t="s">
        <v>1872</v>
      </c>
      <c r="T53" t="s">
        <v>1872</v>
      </c>
      <c r="U53" t="s">
        <v>1872</v>
      </c>
      <c r="V53" t="s">
        <v>1872</v>
      </c>
      <c r="W53" t="s">
        <v>75</v>
      </c>
    </row>
    <row r="54" spans="1:23" ht="12.75">
      <c r="A54">
        <v>22003586</v>
      </c>
      <c r="B54" t="s">
        <v>1973</v>
      </c>
      <c r="C54" t="s">
        <v>312</v>
      </c>
      <c r="D54" t="s">
        <v>374</v>
      </c>
      <c r="E54" t="s">
        <v>375</v>
      </c>
      <c r="F54" t="s">
        <v>376</v>
      </c>
      <c r="G54" t="s">
        <v>1974</v>
      </c>
      <c r="H54" t="s">
        <v>82</v>
      </c>
      <c r="I54" t="s">
        <v>373</v>
      </c>
      <c r="J54" t="s">
        <v>1869</v>
      </c>
      <c r="K54" t="s">
        <v>1870</v>
      </c>
      <c r="L54" t="s">
        <v>75</v>
      </c>
      <c r="M54" t="s">
        <v>75</v>
      </c>
      <c r="N54" t="s">
        <v>75</v>
      </c>
      <c r="O54" t="s">
        <v>75</v>
      </c>
      <c r="P54" t="s">
        <v>75</v>
      </c>
      <c r="Q54" t="s">
        <v>1871</v>
      </c>
      <c r="R54" t="s">
        <v>1872</v>
      </c>
      <c r="S54" t="s">
        <v>1872</v>
      </c>
      <c r="T54" t="s">
        <v>1872</v>
      </c>
      <c r="U54" t="s">
        <v>1872</v>
      </c>
      <c r="V54" t="s">
        <v>1872</v>
      </c>
      <c r="W54" t="s">
        <v>75</v>
      </c>
    </row>
    <row r="55" spans="1:23" ht="12.75">
      <c r="A55">
        <v>22003835</v>
      </c>
      <c r="B55" t="s">
        <v>1975</v>
      </c>
      <c r="C55" t="s">
        <v>165</v>
      </c>
      <c r="D55" t="s">
        <v>278</v>
      </c>
      <c r="E55" t="s">
        <v>279</v>
      </c>
      <c r="F55" t="s">
        <v>280</v>
      </c>
      <c r="G55" t="s">
        <v>1976</v>
      </c>
      <c r="H55" t="s">
        <v>82</v>
      </c>
      <c r="I55" t="s">
        <v>125</v>
      </c>
      <c r="J55" t="s">
        <v>1869</v>
      </c>
      <c r="K55" t="s">
        <v>1870</v>
      </c>
      <c r="L55" t="s">
        <v>75</v>
      </c>
      <c r="M55" t="s">
        <v>75</v>
      </c>
      <c r="N55" t="s">
        <v>75</v>
      </c>
      <c r="O55" t="s">
        <v>75</v>
      </c>
      <c r="P55" t="s">
        <v>75</v>
      </c>
      <c r="Q55" t="s">
        <v>1871</v>
      </c>
      <c r="R55" t="s">
        <v>1872</v>
      </c>
      <c r="S55" t="s">
        <v>1872</v>
      </c>
      <c r="T55" t="s">
        <v>1872</v>
      </c>
      <c r="U55" t="s">
        <v>1872</v>
      </c>
      <c r="V55" t="s">
        <v>1872</v>
      </c>
      <c r="W55" t="s">
        <v>75</v>
      </c>
    </row>
    <row r="56" spans="1:23" ht="12.75">
      <c r="A56">
        <v>22003847</v>
      </c>
      <c r="B56" t="s">
        <v>1977</v>
      </c>
      <c r="C56" t="s">
        <v>165</v>
      </c>
      <c r="D56" t="s">
        <v>281</v>
      </c>
      <c r="E56" t="s">
        <v>1783</v>
      </c>
      <c r="F56" t="s">
        <v>282</v>
      </c>
      <c r="G56" t="s">
        <v>1978</v>
      </c>
      <c r="H56" t="s">
        <v>82</v>
      </c>
      <c r="I56" t="s">
        <v>125</v>
      </c>
      <c r="J56" t="s">
        <v>1869</v>
      </c>
      <c r="K56" t="s">
        <v>1870</v>
      </c>
      <c r="L56" t="s">
        <v>75</v>
      </c>
      <c r="M56" t="s">
        <v>75</v>
      </c>
      <c r="N56" t="s">
        <v>75</v>
      </c>
      <c r="O56" t="s">
        <v>75</v>
      </c>
      <c r="P56" t="s">
        <v>75</v>
      </c>
      <c r="Q56" t="s">
        <v>1871</v>
      </c>
      <c r="R56" t="s">
        <v>1872</v>
      </c>
      <c r="S56" t="s">
        <v>1872</v>
      </c>
      <c r="T56" t="s">
        <v>1872</v>
      </c>
      <c r="U56" t="s">
        <v>1872</v>
      </c>
      <c r="V56" t="s">
        <v>1872</v>
      </c>
      <c r="W56" t="s">
        <v>75</v>
      </c>
    </row>
    <row r="57" spans="1:23" ht="12.75">
      <c r="A57">
        <v>22003860</v>
      </c>
      <c r="B57" t="s">
        <v>1914</v>
      </c>
      <c r="C57" t="s">
        <v>118</v>
      </c>
      <c r="D57" t="s">
        <v>126</v>
      </c>
      <c r="E57" t="s">
        <v>127</v>
      </c>
      <c r="F57" t="s">
        <v>128</v>
      </c>
      <c r="H57" t="s">
        <v>82</v>
      </c>
      <c r="I57" t="s">
        <v>125</v>
      </c>
      <c r="J57" t="s">
        <v>1890</v>
      </c>
      <c r="K57" t="s">
        <v>1870</v>
      </c>
      <c r="L57" t="s">
        <v>75</v>
      </c>
      <c r="M57" t="s">
        <v>75</v>
      </c>
      <c r="N57" t="s">
        <v>75</v>
      </c>
      <c r="O57" t="s">
        <v>75</v>
      </c>
      <c r="P57" t="s">
        <v>75</v>
      </c>
      <c r="Q57" t="s">
        <v>1891</v>
      </c>
      <c r="R57" t="s">
        <v>1872</v>
      </c>
      <c r="S57" t="s">
        <v>1872</v>
      </c>
      <c r="T57" t="s">
        <v>1872</v>
      </c>
      <c r="U57" t="s">
        <v>1872</v>
      </c>
      <c r="V57" t="s">
        <v>1872</v>
      </c>
      <c r="W57" t="s">
        <v>75</v>
      </c>
    </row>
    <row r="58" spans="1:23" ht="12.75">
      <c r="A58">
        <v>22003902</v>
      </c>
      <c r="B58" t="s">
        <v>1979</v>
      </c>
      <c r="C58" t="s">
        <v>400</v>
      </c>
      <c r="D58" t="s">
        <v>439</v>
      </c>
      <c r="E58" t="s">
        <v>440</v>
      </c>
      <c r="F58" t="s">
        <v>441</v>
      </c>
      <c r="G58" t="s">
        <v>1980</v>
      </c>
      <c r="H58" t="s">
        <v>82</v>
      </c>
      <c r="I58" t="s">
        <v>125</v>
      </c>
      <c r="J58" t="s">
        <v>1869</v>
      </c>
      <c r="K58" t="s">
        <v>75</v>
      </c>
      <c r="L58" t="s">
        <v>1870</v>
      </c>
      <c r="M58" t="s">
        <v>1870</v>
      </c>
      <c r="N58" t="s">
        <v>75</v>
      </c>
      <c r="O58" t="s">
        <v>1870</v>
      </c>
      <c r="P58" t="s">
        <v>1870</v>
      </c>
      <c r="Q58" t="s">
        <v>1872</v>
      </c>
      <c r="R58" t="s">
        <v>1871</v>
      </c>
      <c r="S58" t="s">
        <v>1871</v>
      </c>
      <c r="T58" t="s">
        <v>1872</v>
      </c>
      <c r="U58" t="s">
        <v>1871</v>
      </c>
      <c r="V58" t="s">
        <v>1871</v>
      </c>
      <c r="W58" t="s">
        <v>1870</v>
      </c>
    </row>
    <row r="59" spans="1:23" ht="12.75">
      <c r="A59">
        <v>22003926</v>
      </c>
      <c r="B59" t="s">
        <v>1908</v>
      </c>
      <c r="C59" t="s">
        <v>165</v>
      </c>
      <c r="D59" t="s">
        <v>259</v>
      </c>
      <c r="E59" t="s">
        <v>291</v>
      </c>
      <c r="F59" t="s">
        <v>292</v>
      </c>
      <c r="H59" t="s">
        <v>82</v>
      </c>
      <c r="I59" t="s">
        <v>290</v>
      </c>
      <c r="J59" t="s">
        <v>1869</v>
      </c>
      <c r="K59" t="s">
        <v>1870</v>
      </c>
      <c r="L59" t="s">
        <v>75</v>
      </c>
      <c r="M59" t="s">
        <v>75</v>
      </c>
      <c r="N59" t="s">
        <v>75</v>
      </c>
      <c r="O59" t="s">
        <v>75</v>
      </c>
      <c r="P59" t="s">
        <v>75</v>
      </c>
      <c r="Q59" t="s">
        <v>1871</v>
      </c>
      <c r="R59" t="s">
        <v>1872</v>
      </c>
      <c r="S59" t="s">
        <v>1872</v>
      </c>
      <c r="T59" t="s">
        <v>1872</v>
      </c>
      <c r="U59" t="s">
        <v>1872</v>
      </c>
      <c r="V59" t="s">
        <v>1872</v>
      </c>
      <c r="W59" t="s">
        <v>75</v>
      </c>
    </row>
    <row r="60" spans="1:23" ht="12.75">
      <c r="A60">
        <v>22004104</v>
      </c>
      <c r="B60" t="s">
        <v>1981</v>
      </c>
      <c r="C60" t="s">
        <v>165</v>
      </c>
      <c r="D60" t="s">
        <v>283</v>
      </c>
      <c r="E60" t="s">
        <v>284</v>
      </c>
      <c r="F60" t="s">
        <v>285</v>
      </c>
      <c r="G60" t="s">
        <v>1982</v>
      </c>
      <c r="H60" t="s">
        <v>82</v>
      </c>
      <c r="I60" t="s">
        <v>146</v>
      </c>
      <c r="J60" t="s">
        <v>1869</v>
      </c>
      <c r="K60" t="s">
        <v>1870</v>
      </c>
      <c r="L60" t="s">
        <v>75</v>
      </c>
      <c r="M60" t="s">
        <v>75</v>
      </c>
      <c r="N60" t="s">
        <v>75</v>
      </c>
      <c r="O60" t="s">
        <v>75</v>
      </c>
      <c r="P60" t="s">
        <v>75</v>
      </c>
      <c r="Q60" t="s">
        <v>1871</v>
      </c>
      <c r="R60" t="s">
        <v>1872</v>
      </c>
      <c r="S60" t="s">
        <v>1872</v>
      </c>
      <c r="T60" t="s">
        <v>1872</v>
      </c>
      <c r="U60" t="s">
        <v>1872</v>
      </c>
      <c r="V60" t="s">
        <v>1872</v>
      </c>
      <c r="W60" t="s">
        <v>75</v>
      </c>
    </row>
    <row r="61" spans="1:23" ht="12.75">
      <c r="A61">
        <v>22004189</v>
      </c>
      <c r="B61" t="s">
        <v>1983</v>
      </c>
      <c r="C61" t="s">
        <v>165</v>
      </c>
      <c r="D61" t="s">
        <v>287</v>
      </c>
      <c r="E61" t="s">
        <v>288</v>
      </c>
      <c r="F61" t="s">
        <v>289</v>
      </c>
      <c r="H61" t="s">
        <v>82</v>
      </c>
      <c r="I61" t="s">
        <v>286</v>
      </c>
      <c r="J61" t="s">
        <v>1869</v>
      </c>
      <c r="K61" t="s">
        <v>1870</v>
      </c>
      <c r="L61" t="s">
        <v>75</v>
      </c>
      <c r="M61" t="s">
        <v>75</v>
      </c>
      <c r="N61" t="s">
        <v>75</v>
      </c>
      <c r="O61" t="s">
        <v>75</v>
      </c>
      <c r="P61" t="s">
        <v>75</v>
      </c>
      <c r="Q61" t="s">
        <v>1871</v>
      </c>
      <c r="R61" t="s">
        <v>1872</v>
      </c>
      <c r="S61" t="s">
        <v>1872</v>
      </c>
      <c r="T61" t="s">
        <v>1872</v>
      </c>
      <c r="U61" t="s">
        <v>1872</v>
      </c>
      <c r="V61" t="s">
        <v>1872</v>
      </c>
      <c r="W61" t="s">
        <v>75</v>
      </c>
    </row>
    <row r="62" spans="1:23" ht="12.75">
      <c r="A62">
        <v>22004271</v>
      </c>
      <c r="B62" t="s">
        <v>1984</v>
      </c>
      <c r="C62" t="s">
        <v>165</v>
      </c>
      <c r="D62" t="s">
        <v>293</v>
      </c>
      <c r="E62" t="s">
        <v>294</v>
      </c>
      <c r="F62" t="s">
        <v>295</v>
      </c>
      <c r="G62" t="s">
        <v>1985</v>
      </c>
      <c r="H62" t="s">
        <v>82</v>
      </c>
      <c r="I62" t="s">
        <v>147</v>
      </c>
      <c r="J62" t="s">
        <v>1869</v>
      </c>
      <c r="K62" t="s">
        <v>1870</v>
      </c>
      <c r="L62" t="s">
        <v>75</v>
      </c>
      <c r="M62" t="s">
        <v>75</v>
      </c>
      <c r="N62" t="s">
        <v>75</v>
      </c>
      <c r="O62" t="s">
        <v>75</v>
      </c>
      <c r="P62" t="s">
        <v>75</v>
      </c>
      <c r="Q62" t="s">
        <v>1871</v>
      </c>
      <c r="R62" t="s">
        <v>1872</v>
      </c>
      <c r="S62" t="s">
        <v>1872</v>
      </c>
      <c r="T62" t="s">
        <v>1872</v>
      </c>
      <c r="U62" t="s">
        <v>1872</v>
      </c>
      <c r="V62" t="s">
        <v>1872</v>
      </c>
      <c r="W62" t="s">
        <v>75</v>
      </c>
    </row>
    <row r="63" spans="1:23" ht="12.75">
      <c r="A63">
        <v>22004566</v>
      </c>
      <c r="B63" t="s">
        <v>1986</v>
      </c>
      <c r="C63" t="s">
        <v>165</v>
      </c>
      <c r="D63" t="s">
        <v>301</v>
      </c>
      <c r="E63" t="s">
        <v>302</v>
      </c>
      <c r="F63" t="s">
        <v>303</v>
      </c>
      <c r="H63" t="s">
        <v>82</v>
      </c>
      <c r="I63" t="s">
        <v>300</v>
      </c>
      <c r="J63" t="s">
        <v>1869</v>
      </c>
      <c r="K63" t="s">
        <v>1870</v>
      </c>
      <c r="L63" t="s">
        <v>75</v>
      </c>
      <c r="M63" t="s">
        <v>75</v>
      </c>
      <c r="N63" t="s">
        <v>75</v>
      </c>
      <c r="O63" t="s">
        <v>75</v>
      </c>
      <c r="P63" t="s">
        <v>75</v>
      </c>
      <c r="Q63" t="s">
        <v>1871</v>
      </c>
      <c r="R63" t="s">
        <v>1872</v>
      </c>
      <c r="S63" t="s">
        <v>1872</v>
      </c>
      <c r="T63" t="s">
        <v>1872</v>
      </c>
      <c r="U63" t="s">
        <v>1872</v>
      </c>
      <c r="V63" t="s">
        <v>1872</v>
      </c>
      <c r="W63" t="s">
        <v>75</v>
      </c>
    </row>
    <row r="64" spans="1:23" ht="12.75">
      <c r="A64">
        <v>22004578</v>
      </c>
      <c r="B64" t="s">
        <v>1908</v>
      </c>
      <c r="C64" t="s">
        <v>165</v>
      </c>
      <c r="D64" t="s">
        <v>305</v>
      </c>
      <c r="E64" t="s">
        <v>306</v>
      </c>
      <c r="F64" t="s">
        <v>307</v>
      </c>
      <c r="G64" t="s">
        <v>1987</v>
      </c>
      <c r="H64" t="s">
        <v>82</v>
      </c>
      <c r="I64" t="s">
        <v>304</v>
      </c>
      <c r="J64" t="s">
        <v>1869</v>
      </c>
      <c r="K64" t="s">
        <v>1870</v>
      </c>
      <c r="L64" t="s">
        <v>75</v>
      </c>
      <c r="M64" t="s">
        <v>75</v>
      </c>
      <c r="N64" t="s">
        <v>75</v>
      </c>
      <c r="O64" t="s">
        <v>75</v>
      </c>
      <c r="P64" t="s">
        <v>75</v>
      </c>
      <c r="Q64" t="s">
        <v>1871</v>
      </c>
      <c r="R64" t="s">
        <v>1872</v>
      </c>
      <c r="S64" t="s">
        <v>1872</v>
      </c>
      <c r="T64" t="s">
        <v>1872</v>
      </c>
      <c r="U64" t="s">
        <v>1872</v>
      </c>
      <c r="V64" t="s">
        <v>1872</v>
      </c>
      <c r="W64" t="s">
        <v>75</v>
      </c>
    </row>
    <row r="65" spans="1:23" ht="12.75">
      <c r="A65">
        <v>22004608</v>
      </c>
      <c r="B65" t="s">
        <v>1988</v>
      </c>
      <c r="C65" t="s">
        <v>165</v>
      </c>
      <c r="D65" t="s">
        <v>309</v>
      </c>
      <c r="E65" t="s">
        <v>310</v>
      </c>
      <c r="F65" t="s">
        <v>311</v>
      </c>
      <c r="G65" t="s">
        <v>1989</v>
      </c>
      <c r="H65" t="s">
        <v>82</v>
      </c>
      <c r="I65" t="s">
        <v>308</v>
      </c>
      <c r="J65" t="s">
        <v>1869</v>
      </c>
      <c r="K65" t="s">
        <v>1870</v>
      </c>
      <c r="L65" t="s">
        <v>1870</v>
      </c>
      <c r="M65" t="s">
        <v>75</v>
      </c>
      <c r="N65" t="s">
        <v>75</v>
      </c>
      <c r="O65" t="s">
        <v>75</v>
      </c>
      <c r="P65" t="s">
        <v>75</v>
      </c>
      <c r="Q65" t="s">
        <v>1871</v>
      </c>
      <c r="R65" t="s">
        <v>1871</v>
      </c>
      <c r="S65" t="s">
        <v>1872</v>
      </c>
      <c r="T65" t="s">
        <v>1872</v>
      </c>
      <c r="U65" t="s">
        <v>1872</v>
      </c>
      <c r="V65" t="s">
        <v>1872</v>
      </c>
      <c r="W65" t="s">
        <v>75</v>
      </c>
    </row>
    <row r="66" spans="1:23" ht="12.75">
      <c r="A66">
        <v>22004611</v>
      </c>
      <c r="B66" t="s">
        <v>1990</v>
      </c>
      <c r="C66" t="s">
        <v>400</v>
      </c>
      <c r="D66" t="s">
        <v>1991</v>
      </c>
      <c r="E66" t="s">
        <v>407</v>
      </c>
      <c r="F66" t="s">
        <v>408</v>
      </c>
      <c r="G66" t="s">
        <v>1992</v>
      </c>
      <c r="H66" t="s">
        <v>82</v>
      </c>
      <c r="I66" t="s">
        <v>89</v>
      </c>
      <c r="J66" t="s">
        <v>1869</v>
      </c>
      <c r="K66" t="s">
        <v>75</v>
      </c>
      <c r="L66" t="s">
        <v>1870</v>
      </c>
      <c r="M66" t="s">
        <v>1870</v>
      </c>
      <c r="N66" t="s">
        <v>1870</v>
      </c>
      <c r="O66" t="s">
        <v>1870</v>
      </c>
      <c r="P66" t="s">
        <v>1870</v>
      </c>
      <c r="Q66" t="s">
        <v>1872</v>
      </c>
      <c r="R66" t="s">
        <v>1871</v>
      </c>
      <c r="S66" t="s">
        <v>1871</v>
      </c>
      <c r="T66" t="s">
        <v>1871</v>
      </c>
      <c r="U66" t="s">
        <v>1871</v>
      </c>
      <c r="V66" t="s">
        <v>1871</v>
      </c>
      <c r="W66" t="s">
        <v>1870</v>
      </c>
    </row>
    <row r="67" spans="1:23" ht="12.75">
      <c r="A67">
        <v>22004633</v>
      </c>
      <c r="B67" t="s">
        <v>1993</v>
      </c>
      <c r="C67" t="s">
        <v>165</v>
      </c>
      <c r="D67" t="s">
        <v>241</v>
      </c>
      <c r="E67" t="s">
        <v>242</v>
      </c>
      <c r="F67" t="s">
        <v>243</v>
      </c>
      <c r="G67" t="s">
        <v>1994</v>
      </c>
      <c r="H67" t="s">
        <v>82</v>
      </c>
      <c r="I67" t="s">
        <v>82</v>
      </c>
      <c r="J67" t="s">
        <v>1869</v>
      </c>
      <c r="K67" t="s">
        <v>1870</v>
      </c>
      <c r="L67" t="s">
        <v>75</v>
      </c>
      <c r="M67" t="s">
        <v>75</v>
      </c>
      <c r="N67" t="s">
        <v>75</v>
      </c>
      <c r="O67" t="s">
        <v>75</v>
      </c>
      <c r="P67" t="s">
        <v>75</v>
      </c>
      <c r="Q67" t="s">
        <v>1871</v>
      </c>
      <c r="R67" t="s">
        <v>1872</v>
      </c>
      <c r="S67" t="s">
        <v>1872</v>
      </c>
      <c r="T67" t="s">
        <v>1872</v>
      </c>
      <c r="U67" t="s">
        <v>1872</v>
      </c>
      <c r="V67" t="s">
        <v>1872</v>
      </c>
      <c r="W67" t="s">
        <v>75</v>
      </c>
    </row>
    <row r="68" spans="1:23" ht="12.75">
      <c r="A68">
        <v>22004773</v>
      </c>
      <c r="B68" t="s">
        <v>1995</v>
      </c>
      <c r="C68" t="s">
        <v>400</v>
      </c>
      <c r="D68" t="s">
        <v>429</v>
      </c>
      <c r="E68" t="s">
        <v>430</v>
      </c>
      <c r="F68" t="s">
        <v>431</v>
      </c>
      <c r="G68" t="s">
        <v>1996</v>
      </c>
      <c r="H68" t="s">
        <v>82</v>
      </c>
      <c r="I68" t="s">
        <v>82</v>
      </c>
      <c r="J68" t="s">
        <v>1869</v>
      </c>
      <c r="K68" t="s">
        <v>75</v>
      </c>
      <c r="L68" t="s">
        <v>1870</v>
      </c>
      <c r="M68" t="s">
        <v>1870</v>
      </c>
      <c r="N68" t="s">
        <v>75</v>
      </c>
      <c r="O68" t="s">
        <v>75</v>
      </c>
      <c r="P68" t="s">
        <v>75</v>
      </c>
      <c r="Q68" t="s">
        <v>1872</v>
      </c>
      <c r="R68" t="s">
        <v>1871</v>
      </c>
      <c r="S68" t="s">
        <v>1871</v>
      </c>
      <c r="T68" t="s">
        <v>1872</v>
      </c>
      <c r="U68" t="s">
        <v>1872</v>
      </c>
      <c r="V68" t="s">
        <v>1872</v>
      </c>
      <c r="W68" t="s">
        <v>75</v>
      </c>
    </row>
    <row r="69" spans="1:23" ht="12.75">
      <c r="A69">
        <v>22004839</v>
      </c>
      <c r="B69" t="s">
        <v>1997</v>
      </c>
      <c r="C69" t="s">
        <v>165</v>
      </c>
      <c r="D69" t="s">
        <v>252</v>
      </c>
      <c r="E69" t="s">
        <v>253</v>
      </c>
      <c r="F69" t="s">
        <v>254</v>
      </c>
      <c r="G69" t="s">
        <v>1998</v>
      </c>
      <c r="H69" t="s">
        <v>82</v>
      </c>
      <c r="I69" t="s">
        <v>114</v>
      </c>
      <c r="J69" t="s">
        <v>1869</v>
      </c>
      <c r="K69" t="s">
        <v>1870</v>
      </c>
      <c r="L69" t="s">
        <v>75</v>
      </c>
      <c r="M69" t="s">
        <v>75</v>
      </c>
      <c r="N69" t="s">
        <v>75</v>
      </c>
      <c r="O69" t="s">
        <v>75</v>
      </c>
      <c r="P69" t="s">
        <v>75</v>
      </c>
      <c r="Q69" t="s">
        <v>1871</v>
      </c>
      <c r="R69" t="s">
        <v>1872</v>
      </c>
      <c r="S69" t="s">
        <v>1872</v>
      </c>
      <c r="T69" t="s">
        <v>1872</v>
      </c>
      <c r="U69" t="s">
        <v>1872</v>
      </c>
      <c r="V69" t="s">
        <v>1872</v>
      </c>
      <c r="W69" t="s">
        <v>75</v>
      </c>
    </row>
    <row r="70" spans="1:23" ht="12.75">
      <c r="A70">
        <v>22004840</v>
      </c>
      <c r="B70" t="s">
        <v>1999</v>
      </c>
      <c r="C70" t="s">
        <v>165</v>
      </c>
      <c r="D70" t="s">
        <v>265</v>
      </c>
      <c r="E70" t="s">
        <v>266</v>
      </c>
      <c r="F70" t="s">
        <v>267</v>
      </c>
      <c r="G70" t="s">
        <v>2000</v>
      </c>
      <c r="H70" t="s">
        <v>82</v>
      </c>
      <c r="I70" t="s">
        <v>85</v>
      </c>
      <c r="J70" t="s">
        <v>1869</v>
      </c>
      <c r="K70" t="s">
        <v>1870</v>
      </c>
      <c r="L70" t="s">
        <v>75</v>
      </c>
      <c r="M70" t="s">
        <v>75</v>
      </c>
      <c r="N70" t="s">
        <v>75</v>
      </c>
      <c r="O70" t="s">
        <v>75</v>
      </c>
      <c r="P70" t="s">
        <v>75</v>
      </c>
      <c r="Q70" t="s">
        <v>1871</v>
      </c>
      <c r="R70" t="s">
        <v>1872</v>
      </c>
      <c r="S70" t="s">
        <v>1872</v>
      </c>
      <c r="T70" t="s">
        <v>1872</v>
      </c>
      <c r="U70" t="s">
        <v>1872</v>
      </c>
      <c r="V70" t="s">
        <v>1872</v>
      </c>
      <c r="W70" t="s">
        <v>75</v>
      </c>
    </row>
    <row r="71" spans="1:23" ht="12.75">
      <c r="A71">
        <v>22004888</v>
      </c>
      <c r="B71" t="s">
        <v>2001</v>
      </c>
      <c r="C71" t="s">
        <v>400</v>
      </c>
      <c r="D71" t="s">
        <v>415</v>
      </c>
      <c r="E71" t="s">
        <v>416</v>
      </c>
      <c r="F71" t="s">
        <v>417</v>
      </c>
      <c r="G71" t="s">
        <v>2002</v>
      </c>
      <c r="H71" t="s">
        <v>82</v>
      </c>
      <c r="I71" t="s">
        <v>90</v>
      </c>
      <c r="J71" t="s">
        <v>1869</v>
      </c>
      <c r="K71" t="s">
        <v>75</v>
      </c>
      <c r="L71" t="s">
        <v>1870</v>
      </c>
      <c r="M71" t="s">
        <v>1870</v>
      </c>
      <c r="N71" t="s">
        <v>1870</v>
      </c>
      <c r="O71" t="s">
        <v>1870</v>
      </c>
      <c r="P71" t="s">
        <v>1870</v>
      </c>
      <c r="Q71" t="s">
        <v>1872</v>
      </c>
      <c r="R71" t="s">
        <v>1871</v>
      </c>
      <c r="S71" t="s">
        <v>1871</v>
      </c>
      <c r="T71" t="s">
        <v>1871</v>
      </c>
      <c r="U71" t="s">
        <v>1871</v>
      </c>
      <c r="V71" t="s">
        <v>1871</v>
      </c>
      <c r="W71" t="s">
        <v>1870</v>
      </c>
    </row>
    <row r="72" spans="1:23" ht="12.75">
      <c r="A72">
        <v>22004891</v>
      </c>
      <c r="B72" t="s">
        <v>2003</v>
      </c>
      <c r="C72" t="s">
        <v>400</v>
      </c>
      <c r="D72" t="s">
        <v>442</v>
      </c>
      <c r="E72" t="s">
        <v>443</v>
      </c>
      <c r="F72" t="s">
        <v>444</v>
      </c>
      <c r="G72" t="s">
        <v>2004</v>
      </c>
      <c r="H72" t="s">
        <v>82</v>
      </c>
      <c r="I72" t="s">
        <v>125</v>
      </c>
      <c r="J72" t="s">
        <v>1869</v>
      </c>
      <c r="K72" t="s">
        <v>75</v>
      </c>
      <c r="L72" t="s">
        <v>1870</v>
      </c>
      <c r="M72" t="s">
        <v>1870</v>
      </c>
      <c r="N72" t="s">
        <v>1870</v>
      </c>
      <c r="O72" t="s">
        <v>1870</v>
      </c>
      <c r="P72" t="s">
        <v>1870</v>
      </c>
      <c r="Q72" t="s">
        <v>1872</v>
      </c>
      <c r="R72" t="s">
        <v>1871</v>
      </c>
      <c r="S72" t="s">
        <v>1871</v>
      </c>
      <c r="T72" t="s">
        <v>1871</v>
      </c>
      <c r="U72" t="s">
        <v>1871</v>
      </c>
      <c r="V72" t="s">
        <v>1871</v>
      </c>
      <c r="W72" t="s">
        <v>1870</v>
      </c>
    </row>
    <row r="73" spans="1:23" ht="12.75">
      <c r="A73">
        <v>22004906</v>
      </c>
      <c r="B73" t="s">
        <v>2005</v>
      </c>
      <c r="C73" t="s">
        <v>165</v>
      </c>
      <c r="D73" t="s">
        <v>189</v>
      </c>
      <c r="E73" t="s">
        <v>190</v>
      </c>
      <c r="F73" t="s">
        <v>191</v>
      </c>
      <c r="G73" t="s">
        <v>2006</v>
      </c>
      <c r="H73" t="s">
        <v>82</v>
      </c>
      <c r="I73" t="s">
        <v>89</v>
      </c>
      <c r="J73" t="s">
        <v>1869</v>
      </c>
      <c r="K73" t="s">
        <v>1870</v>
      </c>
      <c r="L73" t="s">
        <v>75</v>
      </c>
      <c r="M73" t="s">
        <v>75</v>
      </c>
      <c r="N73" t="s">
        <v>75</v>
      </c>
      <c r="O73" t="s">
        <v>75</v>
      </c>
      <c r="P73" t="s">
        <v>75</v>
      </c>
      <c r="Q73" t="s">
        <v>1871</v>
      </c>
      <c r="R73" t="s">
        <v>1872</v>
      </c>
      <c r="S73" t="s">
        <v>1872</v>
      </c>
      <c r="T73" t="s">
        <v>1872</v>
      </c>
      <c r="U73" t="s">
        <v>1872</v>
      </c>
      <c r="V73" t="s">
        <v>1872</v>
      </c>
      <c r="W73" t="s">
        <v>75</v>
      </c>
    </row>
    <row r="74" spans="1:23" ht="12.75">
      <c r="A74">
        <v>22004943</v>
      </c>
      <c r="B74" t="s">
        <v>2007</v>
      </c>
      <c r="C74" t="s">
        <v>135</v>
      </c>
      <c r="D74" t="s">
        <v>141</v>
      </c>
      <c r="E74" t="s">
        <v>142</v>
      </c>
      <c r="F74" t="s">
        <v>143</v>
      </c>
      <c r="G74" t="s">
        <v>2008</v>
      </c>
      <c r="H74" t="s">
        <v>82</v>
      </c>
      <c r="I74" t="s">
        <v>140</v>
      </c>
      <c r="J74" t="s">
        <v>1890</v>
      </c>
      <c r="K74" t="s">
        <v>75</v>
      </c>
      <c r="L74" t="s">
        <v>75</v>
      </c>
      <c r="M74" t="s">
        <v>75</v>
      </c>
      <c r="N74" t="s">
        <v>1870</v>
      </c>
      <c r="O74" t="s">
        <v>1870</v>
      </c>
      <c r="P74" t="s">
        <v>75</v>
      </c>
      <c r="Q74" t="s">
        <v>1872</v>
      </c>
      <c r="R74" t="s">
        <v>1872</v>
      </c>
      <c r="S74" t="s">
        <v>1872</v>
      </c>
      <c r="T74" t="s">
        <v>1891</v>
      </c>
      <c r="U74" t="s">
        <v>1891</v>
      </c>
      <c r="V74" t="s">
        <v>1872</v>
      </c>
      <c r="W74" t="s">
        <v>1870</v>
      </c>
    </row>
    <row r="75" spans="1:23" ht="12.75">
      <c r="A75">
        <v>22005030</v>
      </c>
      <c r="B75" t="s">
        <v>2009</v>
      </c>
      <c r="C75" t="s">
        <v>400</v>
      </c>
      <c r="D75" t="s">
        <v>445</v>
      </c>
      <c r="E75" t="s">
        <v>446</v>
      </c>
      <c r="F75" t="s">
        <v>447</v>
      </c>
      <c r="G75" t="s">
        <v>2010</v>
      </c>
      <c r="H75" t="s">
        <v>82</v>
      </c>
      <c r="I75" t="s">
        <v>146</v>
      </c>
      <c r="J75" t="s">
        <v>1869</v>
      </c>
      <c r="K75" t="s">
        <v>75</v>
      </c>
      <c r="L75" t="s">
        <v>1870</v>
      </c>
      <c r="M75" t="s">
        <v>1870</v>
      </c>
      <c r="N75" t="s">
        <v>1870</v>
      </c>
      <c r="O75" t="s">
        <v>1870</v>
      </c>
      <c r="P75" t="s">
        <v>75</v>
      </c>
      <c r="Q75" t="s">
        <v>1872</v>
      </c>
      <c r="R75" t="s">
        <v>1871</v>
      </c>
      <c r="S75" t="s">
        <v>1871</v>
      </c>
      <c r="T75" t="s">
        <v>1871</v>
      </c>
      <c r="U75" t="s">
        <v>1871</v>
      </c>
      <c r="V75" t="s">
        <v>1872</v>
      </c>
      <c r="W75" t="s">
        <v>1870</v>
      </c>
    </row>
    <row r="76" spans="1:23" ht="12.75">
      <c r="A76">
        <v>22005054</v>
      </c>
      <c r="B76" t="s">
        <v>2011</v>
      </c>
      <c r="C76" t="s">
        <v>165</v>
      </c>
      <c r="D76" t="s">
        <v>200</v>
      </c>
      <c r="E76" t="s">
        <v>201</v>
      </c>
      <c r="F76" t="s">
        <v>202</v>
      </c>
      <c r="H76" t="s">
        <v>82</v>
      </c>
      <c r="I76" t="s">
        <v>199</v>
      </c>
      <c r="J76" t="s">
        <v>1869</v>
      </c>
      <c r="K76" t="s">
        <v>1870</v>
      </c>
      <c r="L76" t="s">
        <v>75</v>
      </c>
      <c r="M76" t="s">
        <v>75</v>
      </c>
      <c r="N76" t="s">
        <v>75</v>
      </c>
      <c r="O76" t="s">
        <v>75</v>
      </c>
      <c r="P76" t="s">
        <v>75</v>
      </c>
      <c r="Q76" t="s">
        <v>1871</v>
      </c>
      <c r="R76" t="s">
        <v>1872</v>
      </c>
      <c r="S76" t="s">
        <v>1872</v>
      </c>
      <c r="T76" t="s">
        <v>1872</v>
      </c>
      <c r="U76" t="s">
        <v>1872</v>
      </c>
      <c r="V76" t="s">
        <v>1872</v>
      </c>
      <c r="W76" t="s">
        <v>75</v>
      </c>
    </row>
    <row r="77" spans="1:23" ht="12.75">
      <c r="A77">
        <v>22005121</v>
      </c>
      <c r="B77" t="s">
        <v>2012</v>
      </c>
      <c r="C77" t="s">
        <v>156</v>
      </c>
      <c r="D77" t="s">
        <v>159</v>
      </c>
      <c r="E77" t="s">
        <v>160</v>
      </c>
      <c r="F77" t="s">
        <v>161</v>
      </c>
      <c r="G77" t="s">
        <v>2013</v>
      </c>
      <c r="H77" t="s">
        <v>82</v>
      </c>
      <c r="I77" t="s">
        <v>82</v>
      </c>
      <c r="J77" t="s">
        <v>1869</v>
      </c>
      <c r="K77" t="s">
        <v>75</v>
      </c>
      <c r="L77" t="s">
        <v>75</v>
      </c>
      <c r="M77" t="s">
        <v>75</v>
      </c>
      <c r="N77" t="s">
        <v>1870</v>
      </c>
      <c r="O77" t="s">
        <v>1870</v>
      </c>
      <c r="P77" t="s">
        <v>1870</v>
      </c>
      <c r="Q77" t="s">
        <v>1872</v>
      </c>
      <c r="R77" t="s">
        <v>1872</v>
      </c>
      <c r="S77" t="s">
        <v>1872</v>
      </c>
      <c r="T77" t="s">
        <v>1871</v>
      </c>
      <c r="U77" t="s">
        <v>1871</v>
      </c>
      <c r="V77" t="s">
        <v>1871</v>
      </c>
      <c r="W77" t="s">
        <v>1870</v>
      </c>
    </row>
    <row r="78" spans="1:23" ht="12.75">
      <c r="A78">
        <v>22005145</v>
      </c>
      <c r="B78" t="s">
        <v>2014</v>
      </c>
      <c r="C78" t="s">
        <v>389</v>
      </c>
      <c r="D78" t="s">
        <v>390</v>
      </c>
      <c r="E78" t="s">
        <v>391</v>
      </c>
      <c r="F78" t="s">
        <v>392</v>
      </c>
      <c r="G78" t="s">
        <v>2015</v>
      </c>
      <c r="H78" t="s">
        <v>82</v>
      </c>
      <c r="I78" t="s">
        <v>82</v>
      </c>
      <c r="J78" t="s">
        <v>1869</v>
      </c>
      <c r="K78" t="s">
        <v>75</v>
      </c>
      <c r="L78" t="s">
        <v>75</v>
      </c>
      <c r="M78" t="s">
        <v>1870</v>
      </c>
      <c r="N78" t="s">
        <v>75</v>
      </c>
      <c r="O78" t="s">
        <v>1870</v>
      </c>
      <c r="P78" t="s">
        <v>75</v>
      </c>
      <c r="Q78" t="s">
        <v>1872</v>
      </c>
      <c r="R78" t="s">
        <v>1872</v>
      </c>
      <c r="S78" t="s">
        <v>1871</v>
      </c>
      <c r="T78" t="s">
        <v>1872</v>
      </c>
      <c r="U78" t="s">
        <v>1871</v>
      </c>
      <c r="V78" t="s">
        <v>1872</v>
      </c>
      <c r="W78" t="s">
        <v>1870</v>
      </c>
    </row>
    <row r="79" spans="1:23" ht="12.75">
      <c r="A79">
        <v>22005200</v>
      </c>
      <c r="B79" t="s">
        <v>2016</v>
      </c>
      <c r="C79" t="s">
        <v>165</v>
      </c>
      <c r="D79" t="s">
        <v>244</v>
      </c>
      <c r="E79" t="s">
        <v>245</v>
      </c>
      <c r="F79" t="s">
        <v>246</v>
      </c>
      <c r="G79" t="s">
        <v>2017</v>
      </c>
      <c r="H79" t="s">
        <v>82</v>
      </c>
      <c r="I79" t="s">
        <v>82</v>
      </c>
      <c r="J79" t="s">
        <v>1869</v>
      </c>
      <c r="K79" t="s">
        <v>1870</v>
      </c>
      <c r="L79" t="s">
        <v>75</v>
      </c>
      <c r="M79" t="s">
        <v>75</v>
      </c>
      <c r="N79" t="s">
        <v>75</v>
      </c>
      <c r="O79" t="s">
        <v>75</v>
      </c>
      <c r="P79" t="s">
        <v>75</v>
      </c>
      <c r="Q79" t="s">
        <v>1871</v>
      </c>
      <c r="R79" t="s">
        <v>1872</v>
      </c>
      <c r="S79" t="s">
        <v>1872</v>
      </c>
      <c r="T79" t="s">
        <v>1872</v>
      </c>
      <c r="U79" t="s">
        <v>1872</v>
      </c>
      <c r="V79" t="s">
        <v>1872</v>
      </c>
      <c r="W79" t="s">
        <v>75</v>
      </c>
    </row>
    <row r="80" spans="1:23" ht="12.75">
      <c r="A80">
        <v>22005340</v>
      </c>
      <c r="B80" t="s">
        <v>2018</v>
      </c>
      <c r="C80" t="s">
        <v>165</v>
      </c>
      <c r="D80" t="s">
        <v>167</v>
      </c>
      <c r="E80" t="s">
        <v>168</v>
      </c>
      <c r="F80" t="s">
        <v>169</v>
      </c>
      <c r="H80" t="s">
        <v>82</v>
      </c>
      <c r="I80" t="s">
        <v>166</v>
      </c>
      <c r="J80" t="s">
        <v>1869</v>
      </c>
      <c r="K80" t="s">
        <v>1870</v>
      </c>
      <c r="L80" t="s">
        <v>75</v>
      </c>
      <c r="M80" t="s">
        <v>75</v>
      </c>
      <c r="N80" t="s">
        <v>75</v>
      </c>
      <c r="O80" t="s">
        <v>75</v>
      </c>
      <c r="P80" t="s">
        <v>75</v>
      </c>
      <c r="Q80" t="s">
        <v>1871</v>
      </c>
      <c r="R80" t="s">
        <v>1872</v>
      </c>
      <c r="S80" t="s">
        <v>1872</v>
      </c>
      <c r="T80" t="s">
        <v>1872</v>
      </c>
      <c r="U80" t="s">
        <v>1872</v>
      </c>
      <c r="V80" t="s">
        <v>1872</v>
      </c>
      <c r="W80" t="s">
        <v>75</v>
      </c>
    </row>
    <row r="81" spans="1:23" ht="12.75">
      <c r="A81">
        <v>22005388</v>
      </c>
      <c r="B81" t="s">
        <v>2019</v>
      </c>
      <c r="C81" t="s">
        <v>400</v>
      </c>
      <c r="D81" t="s">
        <v>409</v>
      </c>
      <c r="E81" t="s">
        <v>410</v>
      </c>
      <c r="F81" t="s">
        <v>397</v>
      </c>
      <c r="G81" t="s">
        <v>2020</v>
      </c>
      <c r="H81" t="s">
        <v>82</v>
      </c>
      <c r="I81" t="s">
        <v>97</v>
      </c>
      <c r="J81" t="s">
        <v>1869</v>
      </c>
      <c r="K81" t="s">
        <v>75</v>
      </c>
      <c r="L81" t="s">
        <v>1870</v>
      </c>
      <c r="M81" t="s">
        <v>1870</v>
      </c>
      <c r="N81" t="s">
        <v>1870</v>
      </c>
      <c r="O81" t="s">
        <v>1870</v>
      </c>
      <c r="P81" t="s">
        <v>1870</v>
      </c>
      <c r="Q81" t="s">
        <v>1872</v>
      </c>
      <c r="R81" t="s">
        <v>1871</v>
      </c>
      <c r="S81" t="s">
        <v>1871</v>
      </c>
      <c r="T81" t="s">
        <v>1871</v>
      </c>
      <c r="U81" t="s">
        <v>1871</v>
      </c>
      <c r="V81" t="s">
        <v>1871</v>
      </c>
      <c r="W81" t="s">
        <v>1870</v>
      </c>
    </row>
    <row r="82" spans="1:23" ht="12.75">
      <c r="A82">
        <v>22005391</v>
      </c>
      <c r="B82" t="s">
        <v>2021</v>
      </c>
      <c r="C82" t="s">
        <v>400</v>
      </c>
      <c r="D82" t="s">
        <v>448</v>
      </c>
      <c r="E82" t="s">
        <v>449</v>
      </c>
      <c r="F82" t="s">
        <v>450</v>
      </c>
      <c r="G82" t="s">
        <v>2022</v>
      </c>
      <c r="H82" t="s">
        <v>82</v>
      </c>
      <c r="I82" t="s">
        <v>147</v>
      </c>
      <c r="J82" t="s">
        <v>1869</v>
      </c>
      <c r="K82" t="s">
        <v>75</v>
      </c>
      <c r="L82" t="s">
        <v>1870</v>
      </c>
      <c r="M82" t="s">
        <v>1870</v>
      </c>
      <c r="N82" t="s">
        <v>1870</v>
      </c>
      <c r="O82" t="s">
        <v>1870</v>
      </c>
      <c r="P82" t="s">
        <v>1870</v>
      </c>
      <c r="Q82" t="s">
        <v>1872</v>
      </c>
      <c r="R82" t="s">
        <v>1871</v>
      </c>
      <c r="S82" t="s">
        <v>1871</v>
      </c>
      <c r="T82" t="s">
        <v>1871</v>
      </c>
      <c r="U82" t="s">
        <v>1871</v>
      </c>
      <c r="V82" t="s">
        <v>1871</v>
      </c>
      <c r="W82" t="s">
        <v>1870</v>
      </c>
    </row>
    <row r="83" spans="1:23" ht="12.75">
      <c r="A83">
        <v>22005406</v>
      </c>
      <c r="B83" t="s">
        <v>2023</v>
      </c>
      <c r="C83" t="s">
        <v>400</v>
      </c>
      <c r="D83" t="s">
        <v>2024</v>
      </c>
      <c r="E83" t="s">
        <v>401</v>
      </c>
      <c r="F83" t="s">
        <v>402</v>
      </c>
      <c r="H83" t="s">
        <v>82</v>
      </c>
      <c r="I83" t="s">
        <v>170</v>
      </c>
      <c r="J83" t="s">
        <v>1869</v>
      </c>
      <c r="K83" t="s">
        <v>75</v>
      </c>
      <c r="L83" t="s">
        <v>1870</v>
      </c>
      <c r="M83" t="s">
        <v>1870</v>
      </c>
      <c r="N83" t="s">
        <v>75</v>
      </c>
      <c r="O83" t="s">
        <v>1870</v>
      </c>
      <c r="P83" t="s">
        <v>75</v>
      </c>
      <c r="Q83" t="s">
        <v>1872</v>
      </c>
      <c r="R83" t="s">
        <v>1871</v>
      </c>
      <c r="S83" t="s">
        <v>1871</v>
      </c>
      <c r="T83" t="s">
        <v>1872</v>
      </c>
      <c r="U83" t="s">
        <v>1871</v>
      </c>
      <c r="V83" t="s">
        <v>1872</v>
      </c>
      <c r="W83" t="s">
        <v>1870</v>
      </c>
    </row>
    <row r="84" spans="1:23" ht="12.75">
      <c r="A84">
        <v>22005431</v>
      </c>
      <c r="B84" t="s">
        <v>2025</v>
      </c>
      <c r="C84" t="s">
        <v>165</v>
      </c>
      <c r="D84" t="s">
        <v>222</v>
      </c>
      <c r="E84" t="s">
        <v>276</v>
      </c>
      <c r="F84" t="s">
        <v>277</v>
      </c>
      <c r="G84" t="s">
        <v>2026</v>
      </c>
      <c r="H84" t="s">
        <v>82</v>
      </c>
      <c r="I84" t="s">
        <v>275</v>
      </c>
      <c r="J84" t="s">
        <v>1869</v>
      </c>
      <c r="K84" t="s">
        <v>1870</v>
      </c>
      <c r="L84" t="s">
        <v>75</v>
      </c>
      <c r="M84" t="s">
        <v>75</v>
      </c>
      <c r="N84" t="s">
        <v>75</v>
      </c>
      <c r="O84" t="s">
        <v>75</v>
      </c>
      <c r="P84" t="s">
        <v>75</v>
      </c>
      <c r="Q84" t="s">
        <v>1871</v>
      </c>
      <c r="R84" t="s">
        <v>1872</v>
      </c>
      <c r="S84" t="s">
        <v>1872</v>
      </c>
      <c r="T84" t="s">
        <v>1872</v>
      </c>
      <c r="U84" t="s">
        <v>1872</v>
      </c>
      <c r="V84" t="s">
        <v>1872</v>
      </c>
      <c r="W84" t="s">
        <v>75</v>
      </c>
    </row>
    <row r="85" spans="1:23" ht="12.75">
      <c r="A85">
        <v>22005479</v>
      </c>
      <c r="B85" t="s">
        <v>2027</v>
      </c>
      <c r="C85" t="s">
        <v>144</v>
      </c>
      <c r="D85" t="s">
        <v>148</v>
      </c>
      <c r="E85" t="s">
        <v>149</v>
      </c>
      <c r="F85" t="s">
        <v>150</v>
      </c>
      <c r="H85" t="s">
        <v>82</v>
      </c>
      <c r="I85" t="s">
        <v>147</v>
      </c>
      <c r="J85" t="s">
        <v>1869</v>
      </c>
      <c r="K85" t="s">
        <v>75</v>
      </c>
      <c r="L85" t="s">
        <v>75</v>
      </c>
      <c r="M85" t="s">
        <v>75</v>
      </c>
      <c r="N85" t="s">
        <v>1870</v>
      </c>
      <c r="O85" t="s">
        <v>75</v>
      </c>
      <c r="P85" t="s">
        <v>75</v>
      </c>
      <c r="Q85" t="s">
        <v>1872</v>
      </c>
      <c r="R85" t="s">
        <v>1872</v>
      </c>
      <c r="S85" t="s">
        <v>1872</v>
      </c>
      <c r="T85" t="s">
        <v>1871</v>
      </c>
      <c r="U85" t="s">
        <v>1872</v>
      </c>
      <c r="V85" t="s">
        <v>1872</v>
      </c>
      <c r="W85" t="s">
        <v>1870</v>
      </c>
    </row>
    <row r="86" spans="1:23" ht="12.75">
      <c r="A86">
        <v>22005674</v>
      </c>
      <c r="B86" t="s">
        <v>2028</v>
      </c>
      <c r="C86" t="s">
        <v>312</v>
      </c>
      <c r="D86" t="s">
        <v>318</v>
      </c>
      <c r="E86" t="s">
        <v>319</v>
      </c>
      <c r="F86" t="s">
        <v>320</v>
      </c>
      <c r="G86" t="s">
        <v>2029</v>
      </c>
      <c r="H86" t="s">
        <v>82</v>
      </c>
      <c r="I86" t="s">
        <v>317</v>
      </c>
      <c r="J86" t="s">
        <v>1869</v>
      </c>
      <c r="K86" t="s">
        <v>1870</v>
      </c>
      <c r="L86" t="s">
        <v>75</v>
      </c>
      <c r="M86" t="s">
        <v>75</v>
      </c>
      <c r="N86" t="s">
        <v>75</v>
      </c>
      <c r="O86" t="s">
        <v>75</v>
      </c>
      <c r="P86" t="s">
        <v>75</v>
      </c>
      <c r="Q86" t="s">
        <v>1871</v>
      </c>
      <c r="R86" t="s">
        <v>1872</v>
      </c>
      <c r="S86" t="s">
        <v>1872</v>
      </c>
      <c r="T86" t="s">
        <v>1872</v>
      </c>
      <c r="U86" t="s">
        <v>1872</v>
      </c>
      <c r="V86" t="s">
        <v>1872</v>
      </c>
      <c r="W86" t="s">
        <v>75</v>
      </c>
    </row>
    <row r="87" spans="1:23" ht="12.75">
      <c r="A87">
        <v>22005686</v>
      </c>
      <c r="B87" t="s">
        <v>2030</v>
      </c>
      <c r="C87" t="s">
        <v>312</v>
      </c>
      <c r="D87" t="s">
        <v>366</v>
      </c>
      <c r="E87" t="s">
        <v>367</v>
      </c>
      <c r="F87" t="s">
        <v>368</v>
      </c>
      <c r="G87" t="s">
        <v>2031</v>
      </c>
      <c r="H87" t="s">
        <v>82</v>
      </c>
      <c r="I87" t="s">
        <v>365</v>
      </c>
      <c r="J87" t="s">
        <v>1869</v>
      </c>
      <c r="K87" t="s">
        <v>1870</v>
      </c>
      <c r="L87" t="s">
        <v>75</v>
      </c>
      <c r="M87" t="s">
        <v>75</v>
      </c>
      <c r="N87" t="s">
        <v>75</v>
      </c>
      <c r="O87" t="s">
        <v>75</v>
      </c>
      <c r="P87" t="s">
        <v>75</v>
      </c>
      <c r="Q87" t="s">
        <v>1871</v>
      </c>
      <c r="R87" t="s">
        <v>1872</v>
      </c>
      <c r="S87" t="s">
        <v>1872</v>
      </c>
      <c r="T87" t="s">
        <v>1872</v>
      </c>
      <c r="U87" t="s">
        <v>1872</v>
      </c>
      <c r="V87" t="s">
        <v>1872</v>
      </c>
      <c r="W87" t="s">
        <v>75</v>
      </c>
    </row>
    <row r="88" spans="1:23" ht="12.75">
      <c r="A88">
        <v>22005698</v>
      </c>
      <c r="B88" t="s">
        <v>2032</v>
      </c>
      <c r="C88" t="s">
        <v>312</v>
      </c>
      <c r="D88" t="s">
        <v>370</v>
      </c>
      <c r="E88" t="s">
        <v>371</v>
      </c>
      <c r="F88" t="s">
        <v>372</v>
      </c>
      <c r="G88" t="s">
        <v>2033</v>
      </c>
      <c r="H88" t="s">
        <v>82</v>
      </c>
      <c r="I88" t="s">
        <v>369</v>
      </c>
      <c r="J88" t="s">
        <v>1869</v>
      </c>
      <c r="K88" t="s">
        <v>1870</v>
      </c>
      <c r="L88" t="s">
        <v>75</v>
      </c>
      <c r="M88" t="s">
        <v>75</v>
      </c>
      <c r="N88" t="s">
        <v>75</v>
      </c>
      <c r="O88" t="s">
        <v>75</v>
      </c>
      <c r="P88" t="s">
        <v>75</v>
      </c>
      <c r="Q88" t="s">
        <v>1871</v>
      </c>
      <c r="R88" t="s">
        <v>1872</v>
      </c>
      <c r="S88" t="s">
        <v>1872</v>
      </c>
      <c r="T88" t="s">
        <v>1872</v>
      </c>
      <c r="U88" t="s">
        <v>1872</v>
      </c>
      <c r="V88" t="s">
        <v>1872</v>
      </c>
      <c r="W88" t="s">
        <v>75</v>
      </c>
    </row>
    <row r="89" spans="1:23" ht="12.75">
      <c r="A89">
        <v>22005704</v>
      </c>
      <c r="B89" t="s">
        <v>2034</v>
      </c>
      <c r="C89" t="s">
        <v>312</v>
      </c>
      <c r="D89" t="s">
        <v>2035</v>
      </c>
      <c r="E89">
        <v>974540432</v>
      </c>
      <c r="F89" t="s">
        <v>346</v>
      </c>
      <c r="G89" t="s">
        <v>2036</v>
      </c>
      <c r="H89" t="s">
        <v>82</v>
      </c>
      <c r="I89" t="s">
        <v>345</v>
      </c>
      <c r="J89" t="s">
        <v>1869</v>
      </c>
      <c r="K89" t="s">
        <v>1870</v>
      </c>
      <c r="L89" t="s">
        <v>75</v>
      </c>
      <c r="M89" t="s">
        <v>75</v>
      </c>
      <c r="N89" t="s">
        <v>75</v>
      </c>
      <c r="O89" t="s">
        <v>75</v>
      </c>
      <c r="P89" t="s">
        <v>75</v>
      </c>
      <c r="Q89" t="s">
        <v>1871</v>
      </c>
      <c r="R89" t="s">
        <v>1872</v>
      </c>
      <c r="S89" t="s">
        <v>1872</v>
      </c>
      <c r="T89" t="s">
        <v>1872</v>
      </c>
      <c r="U89" t="s">
        <v>1872</v>
      </c>
      <c r="V89" t="s">
        <v>1872</v>
      </c>
      <c r="W89" t="s">
        <v>75</v>
      </c>
    </row>
    <row r="90" spans="1:23" ht="12.75">
      <c r="A90">
        <v>22005716</v>
      </c>
      <c r="B90" t="s">
        <v>2037</v>
      </c>
      <c r="C90" t="s">
        <v>312</v>
      </c>
      <c r="D90" t="s">
        <v>2038</v>
      </c>
      <c r="E90" t="s">
        <v>355</v>
      </c>
      <c r="F90" t="s">
        <v>356</v>
      </c>
      <c r="H90" t="s">
        <v>82</v>
      </c>
      <c r="I90" t="s">
        <v>354</v>
      </c>
      <c r="J90" t="s">
        <v>1869</v>
      </c>
      <c r="K90" t="s">
        <v>1870</v>
      </c>
      <c r="L90" t="s">
        <v>75</v>
      </c>
      <c r="M90" t="s">
        <v>75</v>
      </c>
      <c r="N90" t="s">
        <v>75</v>
      </c>
      <c r="O90" t="s">
        <v>75</v>
      </c>
      <c r="P90" t="s">
        <v>75</v>
      </c>
      <c r="Q90" t="s">
        <v>1871</v>
      </c>
      <c r="R90" t="s">
        <v>1872</v>
      </c>
      <c r="S90" t="s">
        <v>1872</v>
      </c>
      <c r="T90" t="s">
        <v>1872</v>
      </c>
      <c r="U90" t="s">
        <v>1872</v>
      </c>
      <c r="V90" t="s">
        <v>1872</v>
      </c>
      <c r="W90" t="s">
        <v>75</v>
      </c>
    </row>
    <row r="91" spans="1:23" ht="12.75">
      <c r="A91">
        <v>22005728</v>
      </c>
      <c r="B91" t="s">
        <v>2039</v>
      </c>
      <c r="C91" t="s">
        <v>312</v>
      </c>
      <c r="D91" t="s">
        <v>2040</v>
      </c>
      <c r="E91" t="s">
        <v>348</v>
      </c>
      <c r="F91" t="s">
        <v>349</v>
      </c>
      <c r="G91" t="s">
        <v>2041</v>
      </c>
      <c r="H91" t="s">
        <v>82</v>
      </c>
      <c r="I91" t="s">
        <v>347</v>
      </c>
      <c r="J91" t="s">
        <v>1869</v>
      </c>
      <c r="K91" t="s">
        <v>1870</v>
      </c>
      <c r="L91" t="s">
        <v>1870</v>
      </c>
      <c r="M91" t="s">
        <v>75</v>
      </c>
      <c r="N91" t="s">
        <v>75</v>
      </c>
      <c r="O91" t="s">
        <v>75</v>
      </c>
      <c r="P91" t="s">
        <v>75</v>
      </c>
      <c r="Q91" t="s">
        <v>1871</v>
      </c>
      <c r="R91" t="s">
        <v>1871</v>
      </c>
      <c r="S91" t="s">
        <v>1872</v>
      </c>
      <c r="T91" t="s">
        <v>1872</v>
      </c>
      <c r="U91" t="s">
        <v>1872</v>
      </c>
      <c r="V91" t="s">
        <v>1872</v>
      </c>
      <c r="W91" t="s">
        <v>75</v>
      </c>
    </row>
    <row r="92" spans="1:23" ht="12.75">
      <c r="A92">
        <v>22005731</v>
      </c>
      <c r="B92" t="s">
        <v>2042</v>
      </c>
      <c r="C92" t="s">
        <v>312</v>
      </c>
      <c r="D92" t="s">
        <v>335</v>
      </c>
      <c r="E92" t="s">
        <v>336</v>
      </c>
      <c r="F92" t="s">
        <v>337</v>
      </c>
      <c r="G92" t="s">
        <v>2043</v>
      </c>
      <c r="H92" t="s">
        <v>82</v>
      </c>
      <c r="I92" t="s">
        <v>334</v>
      </c>
      <c r="J92" t="s">
        <v>1869</v>
      </c>
      <c r="K92" t="s">
        <v>1870</v>
      </c>
      <c r="L92" t="s">
        <v>75</v>
      </c>
      <c r="M92" t="s">
        <v>75</v>
      </c>
      <c r="N92" t="s">
        <v>75</v>
      </c>
      <c r="O92" t="s">
        <v>75</v>
      </c>
      <c r="P92" t="s">
        <v>75</v>
      </c>
      <c r="Q92" t="s">
        <v>1871</v>
      </c>
      <c r="R92" t="s">
        <v>1872</v>
      </c>
      <c r="S92" t="s">
        <v>1872</v>
      </c>
      <c r="T92" t="s">
        <v>1872</v>
      </c>
      <c r="U92" t="s">
        <v>1872</v>
      </c>
      <c r="V92" t="s">
        <v>1872</v>
      </c>
      <c r="W92" t="s">
        <v>75</v>
      </c>
    </row>
    <row r="93" spans="1:23" ht="12.75">
      <c r="A93">
        <v>22005741</v>
      </c>
      <c r="B93" t="s">
        <v>2044</v>
      </c>
      <c r="C93" t="s">
        <v>312</v>
      </c>
      <c r="D93" t="s">
        <v>339</v>
      </c>
      <c r="E93" t="s">
        <v>340</v>
      </c>
      <c r="F93" t="s">
        <v>341</v>
      </c>
      <c r="G93" t="s">
        <v>2045</v>
      </c>
      <c r="H93" t="s">
        <v>82</v>
      </c>
      <c r="I93" t="s">
        <v>338</v>
      </c>
      <c r="J93" t="s">
        <v>1869</v>
      </c>
      <c r="K93" t="s">
        <v>1870</v>
      </c>
      <c r="L93" t="s">
        <v>75</v>
      </c>
      <c r="M93" t="s">
        <v>75</v>
      </c>
      <c r="N93" t="s">
        <v>75</v>
      </c>
      <c r="O93" t="s">
        <v>75</v>
      </c>
      <c r="P93" t="s">
        <v>75</v>
      </c>
      <c r="Q93" t="s">
        <v>1871</v>
      </c>
      <c r="R93" t="s">
        <v>1872</v>
      </c>
      <c r="S93" t="s">
        <v>1872</v>
      </c>
      <c r="T93" t="s">
        <v>1872</v>
      </c>
      <c r="U93" t="s">
        <v>1872</v>
      </c>
      <c r="V93" t="s">
        <v>1872</v>
      </c>
      <c r="W93" t="s">
        <v>75</v>
      </c>
    </row>
    <row r="94" spans="1:23" ht="12.75">
      <c r="A94">
        <v>22005765</v>
      </c>
      <c r="B94" t="s">
        <v>2046</v>
      </c>
      <c r="C94" t="s">
        <v>400</v>
      </c>
      <c r="D94" t="s">
        <v>434</v>
      </c>
      <c r="E94" t="s">
        <v>435</v>
      </c>
      <c r="F94" t="s">
        <v>436</v>
      </c>
      <c r="G94" t="s">
        <v>2047</v>
      </c>
      <c r="H94" t="s">
        <v>82</v>
      </c>
      <c r="I94" t="s">
        <v>114</v>
      </c>
      <c r="J94" t="s">
        <v>1869</v>
      </c>
      <c r="K94" t="s">
        <v>75</v>
      </c>
      <c r="L94" t="s">
        <v>1870</v>
      </c>
      <c r="M94" t="s">
        <v>1870</v>
      </c>
      <c r="N94" t="s">
        <v>1870</v>
      </c>
      <c r="O94" t="s">
        <v>1870</v>
      </c>
      <c r="P94" t="s">
        <v>1870</v>
      </c>
      <c r="Q94" t="s">
        <v>1872</v>
      </c>
      <c r="R94" t="s">
        <v>1871</v>
      </c>
      <c r="S94" t="s">
        <v>1871</v>
      </c>
      <c r="T94" t="s">
        <v>1871</v>
      </c>
      <c r="U94" t="s">
        <v>1871</v>
      </c>
      <c r="V94" t="s">
        <v>1871</v>
      </c>
      <c r="W94" t="s">
        <v>1870</v>
      </c>
    </row>
    <row r="95" spans="1:23" ht="12.75">
      <c r="A95">
        <v>22005789</v>
      </c>
      <c r="B95" t="s">
        <v>2048</v>
      </c>
      <c r="C95" t="s">
        <v>312</v>
      </c>
      <c r="D95" t="s">
        <v>1786</v>
      </c>
      <c r="E95" t="s">
        <v>377</v>
      </c>
      <c r="F95" t="s">
        <v>378</v>
      </c>
      <c r="G95" t="s">
        <v>2049</v>
      </c>
      <c r="H95" t="s">
        <v>82</v>
      </c>
      <c r="I95" t="s">
        <v>1785</v>
      </c>
      <c r="J95" t="s">
        <v>1869</v>
      </c>
      <c r="K95" t="s">
        <v>1870</v>
      </c>
      <c r="L95" t="s">
        <v>1870</v>
      </c>
      <c r="M95" t="s">
        <v>75</v>
      </c>
      <c r="N95" t="s">
        <v>75</v>
      </c>
      <c r="O95" t="s">
        <v>75</v>
      </c>
      <c r="P95" t="s">
        <v>75</v>
      </c>
      <c r="Q95" t="s">
        <v>1871</v>
      </c>
      <c r="R95" t="s">
        <v>1871</v>
      </c>
      <c r="S95" t="s">
        <v>1872</v>
      </c>
      <c r="T95" t="s">
        <v>1872</v>
      </c>
      <c r="U95" t="s">
        <v>1872</v>
      </c>
      <c r="V95" t="s">
        <v>1872</v>
      </c>
      <c r="W95" t="s">
        <v>75</v>
      </c>
    </row>
    <row r="96" spans="1:23" ht="12.75">
      <c r="A96">
        <v>22005790</v>
      </c>
      <c r="B96" t="s">
        <v>2050</v>
      </c>
      <c r="C96" t="s">
        <v>312</v>
      </c>
      <c r="D96" t="s">
        <v>329</v>
      </c>
      <c r="E96" t="s">
        <v>330</v>
      </c>
      <c r="F96" t="s">
        <v>331</v>
      </c>
      <c r="G96" t="s">
        <v>2051</v>
      </c>
      <c r="H96" t="s">
        <v>82</v>
      </c>
      <c r="I96" t="s">
        <v>328</v>
      </c>
      <c r="J96" t="s">
        <v>1869</v>
      </c>
      <c r="K96" t="s">
        <v>1870</v>
      </c>
      <c r="L96" t="s">
        <v>75</v>
      </c>
      <c r="M96" t="s">
        <v>75</v>
      </c>
      <c r="N96" t="s">
        <v>75</v>
      </c>
      <c r="O96" t="s">
        <v>75</v>
      </c>
      <c r="P96" t="s">
        <v>75</v>
      </c>
      <c r="Q96" t="s">
        <v>1871</v>
      </c>
      <c r="R96" t="s">
        <v>1872</v>
      </c>
      <c r="S96" t="s">
        <v>1872</v>
      </c>
      <c r="T96" t="s">
        <v>1872</v>
      </c>
      <c r="U96" t="s">
        <v>1872</v>
      </c>
      <c r="V96" t="s">
        <v>1872</v>
      </c>
      <c r="W96" t="s">
        <v>75</v>
      </c>
    </row>
    <row r="97" spans="1:23" ht="12.75">
      <c r="A97">
        <v>22005807</v>
      </c>
      <c r="B97" t="s">
        <v>2052</v>
      </c>
      <c r="C97" t="s">
        <v>312</v>
      </c>
      <c r="D97" t="s">
        <v>386</v>
      </c>
      <c r="E97" t="s">
        <v>387</v>
      </c>
      <c r="F97" t="s">
        <v>388</v>
      </c>
      <c r="G97" t="s">
        <v>2053</v>
      </c>
      <c r="H97" t="s">
        <v>82</v>
      </c>
      <c r="I97" t="s">
        <v>385</v>
      </c>
      <c r="J97" t="s">
        <v>1869</v>
      </c>
      <c r="K97" t="s">
        <v>1870</v>
      </c>
      <c r="L97" t="s">
        <v>75</v>
      </c>
      <c r="M97" t="s">
        <v>75</v>
      </c>
      <c r="N97" t="s">
        <v>75</v>
      </c>
      <c r="O97" t="s">
        <v>75</v>
      </c>
      <c r="P97" t="s">
        <v>75</v>
      </c>
      <c r="Q97" t="s">
        <v>1871</v>
      </c>
      <c r="R97" t="s">
        <v>1872</v>
      </c>
      <c r="S97" t="s">
        <v>1872</v>
      </c>
      <c r="T97" t="s">
        <v>1872</v>
      </c>
      <c r="U97" t="s">
        <v>1872</v>
      </c>
      <c r="V97" t="s">
        <v>1872</v>
      </c>
      <c r="W97" t="s">
        <v>75</v>
      </c>
    </row>
    <row r="98" spans="1:23" ht="12.75">
      <c r="A98">
        <v>22005819</v>
      </c>
      <c r="B98" t="s">
        <v>2054</v>
      </c>
      <c r="C98" t="s">
        <v>312</v>
      </c>
      <c r="D98" t="s">
        <v>322</v>
      </c>
      <c r="E98" t="s">
        <v>323</v>
      </c>
      <c r="F98" t="s">
        <v>324</v>
      </c>
      <c r="G98" t="s">
        <v>2055</v>
      </c>
      <c r="H98" t="s">
        <v>82</v>
      </c>
      <c r="I98" t="s">
        <v>321</v>
      </c>
      <c r="J98" t="s">
        <v>1869</v>
      </c>
      <c r="K98" t="s">
        <v>1870</v>
      </c>
      <c r="L98" t="s">
        <v>75</v>
      </c>
      <c r="M98" t="s">
        <v>75</v>
      </c>
      <c r="N98" t="s">
        <v>75</v>
      </c>
      <c r="O98" t="s">
        <v>75</v>
      </c>
      <c r="P98" t="s">
        <v>75</v>
      </c>
      <c r="Q98" t="s">
        <v>1871</v>
      </c>
      <c r="R98" t="s">
        <v>1872</v>
      </c>
      <c r="S98" t="s">
        <v>1872</v>
      </c>
      <c r="T98" t="s">
        <v>1872</v>
      </c>
      <c r="U98" t="s">
        <v>1872</v>
      </c>
      <c r="V98" t="s">
        <v>1872</v>
      </c>
      <c r="W98" t="s">
        <v>75</v>
      </c>
    </row>
    <row r="99" spans="1:23" ht="12.75">
      <c r="A99">
        <v>22005820</v>
      </c>
      <c r="B99" t="s">
        <v>2056</v>
      </c>
      <c r="C99" t="s">
        <v>312</v>
      </c>
      <c r="D99" t="s">
        <v>351</v>
      </c>
      <c r="E99" t="s">
        <v>352</v>
      </c>
      <c r="F99" t="s">
        <v>353</v>
      </c>
      <c r="G99" t="s">
        <v>2057</v>
      </c>
      <c r="H99" t="s">
        <v>82</v>
      </c>
      <c r="I99" t="s">
        <v>350</v>
      </c>
      <c r="J99" t="s">
        <v>1869</v>
      </c>
      <c r="K99" t="s">
        <v>1870</v>
      </c>
      <c r="L99" t="s">
        <v>75</v>
      </c>
      <c r="M99" t="s">
        <v>75</v>
      </c>
      <c r="N99" t="s">
        <v>75</v>
      </c>
      <c r="O99" t="s">
        <v>75</v>
      </c>
      <c r="P99" t="s">
        <v>75</v>
      </c>
      <c r="Q99" t="s">
        <v>1871</v>
      </c>
      <c r="R99" t="s">
        <v>1872</v>
      </c>
      <c r="S99" t="s">
        <v>1872</v>
      </c>
      <c r="T99" t="s">
        <v>1872</v>
      </c>
      <c r="U99" t="s">
        <v>1872</v>
      </c>
      <c r="V99" t="s">
        <v>1872</v>
      </c>
      <c r="W99" t="s">
        <v>75</v>
      </c>
    </row>
    <row r="100" spans="1:23" ht="12.75">
      <c r="A100">
        <v>22005832</v>
      </c>
      <c r="B100" t="s">
        <v>2058</v>
      </c>
      <c r="C100" t="s">
        <v>312</v>
      </c>
      <c r="D100" t="s">
        <v>2059</v>
      </c>
      <c r="E100" t="s">
        <v>326</v>
      </c>
      <c r="F100" t="s">
        <v>327</v>
      </c>
      <c r="G100" t="s">
        <v>2060</v>
      </c>
      <c r="H100" t="s">
        <v>82</v>
      </c>
      <c r="I100" t="s">
        <v>325</v>
      </c>
      <c r="J100" t="s">
        <v>1869</v>
      </c>
      <c r="K100" t="s">
        <v>1870</v>
      </c>
      <c r="L100" t="s">
        <v>75</v>
      </c>
      <c r="M100" t="s">
        <v>75</v>
      </c>
      <c r="N100" t="s">
        <v>75</v>
      </c>
      <c r="O100" t="s">
        <v>75</v>
      </c>
      <c r="P100" t="s">
        <v>75</v>
      </c>
      <c r="Q100" t="s">
        <v>1871</v>
      </c>
      <c r="R100" t="s">
        <v>1872</v>
      </c>
      <c r="S100" t="s">
        <v>1872</v>
      </c>
      <c r="T100" t="s">
        <v>1872</v>
      </c>
      <c r="U100" t="s">
        <v>1872</v>
      </c>
      <c r="V100" t="s">
        <v>1872</v>
      </c>
      <c r="W100" t="s">
        <v>75</v>
      </c>
    </row>
    <row r="101" spans="1:23" ht="12.75">
      <c r="A101">
        <v>22005844</v>
      </c>
      <c r="B101" t="s">
        <v>2061</v>
      </c>
      <c r="C101" t="s">
        <v>312</v>
      </c>
      <c r="D101" t="s">
        <v>2062</v>
      </c>
      <c r="E101" t="s">
        <v>384</v>
      </c>
      <c r="F101" t="s">
        <v>2063</v>
      </c>
      <c r="G101" t="s">
        <v>2064</v>
      </c>
      <c r="H101" t="s">
        <v>82</v>
      </c>
      <c r="I101" t="s">
        <v>383</v>
      </c>
      <c r="J101" t="s">
        <v>1869</v>
      </c>
      <c r="K101" t="s">
        <v>1870</v>
      </c>
      <c r="L101" t="s">
        <v>75</v>
      </c>
      <c r="M101" t="s">
        <v>75</v>
      </c>
      <c r="N101" t="s">
        <v>75</v>
      </c>
      <c r="O101" t="s">
        <v>75</v>
      </c>
      <c r="P101" t="s">
        <v>75</v>
      </c>
      <c r="Q101" t="s">
        <v>1871</v>
      </c>
      <c r="R101" t="s">
        <v>1872</v>
      </c>
      <c r="S101" t="s">
        <v>1872</v>
      </c>
      <c r="T101" t="s">
        <v>1872</v>
      </c>
      <c r="U101" t="s">
        <v>1872</v>
      </c>
      <c r="V101" t="s">
        <v>1872</v>
      </c>
      <c r="W101" t="s">
        <v>75</v>
      </c>
    </row>
    <row r="102" spans="1:23" ht="12.75">
      <c r="A102">
        <v>22005856</v>
      </c>
      <c r="B102" t="s">
        <v>2065</v>
      </c>
      <c r="C102" t="s">
        <v>312</v>
      </c>
      <c r="D102" t="s">
        <v>380</v>
      </c>
      <c r="E102" t="s">
        <v>381</v>
      </c>
      <c r="F102" t="s">
        <v>382</v>
      </c>
      <c r="G102" t="s">
        <v>2066</v>
      </c>
      <c r="H102" t="s">
        <v>82</v>
      </c>
      <c r="I102" t="s">
        <v>379</v>
      </c>
      <c r="J102" t="s">
        <v>1869</v>
      </c>
      <c r="K102" t="s">
        <v>1870</v>
      </c>
      <c r="L102" t="s">
        <v>75</v>
      </c>
      <c r="M102" t="s">
        <v>75</v>
      </c>
      <c r="N102" t="s">
        <v>75</v>
      </c>
      <c r="O102" t="s">
        <v>75</v>
      </c>
      <c r="P102" t="s">
        <v>75</v>
      </c>
      <c r="Q102" t="s">
        <v>1871</v>
      </c>
      <c r="R102" t="s">
        <v>1872</v>
      </c>
      <c r="S102" t="s">
        <v>1872</v>
      </c>
      <c r="T102" t="s">
        <v>1872</v>
      </c>
      <c r="U102" t="s">
        <v>1872</v>
      </c>
      <c r="V102" t="s">
        <v>1872</v>
      </c>
      <c r="W102" t="s">
        <v>75</v>
      </c>
    </row>
    <row r="103" spans="1:23" ht="12.75">
      <c r="A103">
        <v>22005868</v>
      </c>
      <c r="B103" t="s">
        <v>2067</v>
      </c>
      <c r="C103" t="s">
        <v>312</v>
      </c>
      <c r="D103" t="s">
        <v>358</v>
      </c>
      <c r="E103" t="s">
        <v>359</v>
      </c>
      <c r="F103" t="s">
        <v>360</v>
      </c>
      <c r="G103" t="s">
        <v>2068</v>
      </c>
      <c r="H103" t="s">
        <v>82</v>
      </c>
      <c r="I103" t="s">
        <v>357</v>
      </c>
      <c r="J103" t="s">
        <v>1869</v>
      </c>
      <c r="K103" t="s">
        <v>1870</v>
      </c>
      <c r="L103" t="s">
        <v>75</v>
      </c>
      <c r="M103" t="s">
        <v>75</v>
      </c>
      <c r="N103" t="s">
        <v>75</v>
      </c>
      <c r="O103" t="s">
        <v>75</v>
      </c>
      <c r="P103" t="s">
        <v>75</v>
      </c>
      <c r="Q103" t="s">
        <v>1871</v>
      </c>
      <c r="R103" t="s">
        <v>1872</v>
      </c>
      <c r="S103" t="s">
        <v>1872</v>
      </c>
      <c r="T103" t="s">
        <v>1872</v>
      </c>
      <c r="U103" t="s">
        <v>1872</v>
      </c>
      <c r="V103" t="s">
        <v>1872</v>
      </c>
      <c r="W103" t="s">
        <v>75</v>
      </c>
    </row>
    <row r="104" spans="1:23" ht="12.75">
      <c r="A104">
        <v>22005881</v>
      </c>
      <c r="B104" t="s">
        <v>2069</v>
      </c>
      <c r="C104" t="s">
        <v>312</v>
      </c>
      <c r="D104" t="s">
        <v>2070</v>
      </c>
      <c r="E104" t="s">
        <v>332</v>
      </c>
      <c r="F104" t="s">
        <v>333</v>
      </c>
      <c r="G104" t="s">
        <v>2071</v>
      </c>
      <c r="H104" t="s">
        <v>82</v>
      </c>
      <c r="I104" t="s">
        <v>86</v>
      </c>
      <c r="J104" t="s">
        <v>1869</v>
      </c>
      <c r="K104" t="s">
        <v>1870</v>
      </c>
      <c r="L104" t="s">
        <v>75</v>
      </c>
      <c r="M104" t="s">
        <v>75</v>
      </c>
      <c r="N104" t="s">
        <v>75</v>
      </c>
      <c r="O104" t="s">
        <v>75</v>
      </c>
      <c r="P104" t="s">
        <v>75</v>
      </c>
      <c r="Q104" t="s">
        <v>1871</v>
      </c>
      <c r="R104" t="s">
        <v>1872</v>
      </c>
      <c r="S104" t="s">
        <v>1872</v>
      </c>
      <c r="T104" t="s">
        <v>1872</v>
      </c>
      <c r="U104" t="s">
        <v>1872</v>
      </c>
      <c r="V104" t="s">
        <v>1872</v>
      </c>
      <c r="W104" t="s">
        <v>75</v>
      </c>
    </row>
    <row r="105" spans="1:23" ht="12.75">
      <c r="A105">
        <v>22006083</v>
      </c>
      <c r="B105" t="s">
        <v>2072</v>
      </c>
      <c r="C105" t="s">
        <v>451</v>
      </c>
      <c r="D105" t="s">
        <v>452</v>
      </c>
      <c r="E105" t="s">
        <v>453</v>
      </c>
      <c r="F105" t="s">
        <v>454</v>
      </c>
      <c r="G105" t="s">
        <v>2073</v>
      </c>
      <c r="H105" t="s">
        <v>82</v>
      </c>
      <c r="I105" t="s">
        <v>83</v>
      </c>
      <c r="J105" t="s">
        <v>1869</v>
      </c>
      <c r="K105" t="s">
        <v>75</v>
      </c>
      <c r="L105" t="s">
        <v>1870</v>
      </c>
      <c r="M105" t="s">
        <v>75</v>
      </c>
      <c r="N105" t="s">
        <v>75</v>
      </c>
      <c r="O105" t="s">
        <v>75</v>
      </c>
      <c r="P105" t="s">
        <v>75</v>
      </c>
      <c r="Q105" t="s">
        <v>1872</v>
      </c>
      <c r="R105" t="s">
        <v>1871</v>
      </c>
      <c r="S105" t="s">
        <v>1872</v>
      </c>
      <c r="T105" t="s">
        <v>1872</v>
      </c>
      <c r="U105" t="s">
        <v>1872</v>
      </c>
      <c r="V105" t="s">
        <v>1872</v>
      </c>
      <c r="W105" t="s">
        <v>75</v>
      </c>
    </row>
    <row r="106" spans="1:23" ht="12.75">
      <c r="A106">
        <v>22006095</v>
      </c>
      <c r="B106" t="s">
        <v>2074</v>
      </c>
      <c r="C106" t="s">
        <v>400</v>
      </c>
      <c r="D106" t="s">
        <v>2075</v>
      </c>
      <c r="E106" t="s">
        <v>411</v>
      </c>
      <c r="F106" t="s">
        <v>412</v>
      </c>
      <c r="H106" t="s">
        <v>82</v>
      </c>
      <c r="I106" t="s">
        <v>396</v>
      </c>
      <c r="J106" t="s">
        <v>1869</v>
      </c>
      <c r="K106" t="s">
        <v>75</v>
      </c>
      <c r="L106" t="s">
        <v>1870</v>
      </c>
      <c r="M106" t="s">
        <v>1870</v>
      </c>
      <c r="N106" t="s">
        <v>75</v>
      </c>
      <c r="O106" t="s">
        <v>75</v>
      </c>
      <c r="P106" t="s">
        <v>75</v>
      </c>
      <c r="Q106" t="s">
        <v>1872</v>
      </c>
      <c r="R106" t="s">
        <v>1871</v>
      </c>
      <c r="S106" t="s">
        <v>1871</v>
      </c>
      <c r="T106" t="s">
        <v>1872</v>
      </c>
      <c r="U106" t="s">
        <v>1872</v>
      </c>
      <c r="V106" t="s">
        <v>1872</v>
      </c>
      <c r="W106" t="s">
        <v>75</v>
      </c>
    </row>
    <row r="107" spans="1:23" ht="12.75">
      <c r="A107">
        <v>22006101</v>
      </c>
      <c r="B107" t="s">
        <v>2076</v>
      </c>
      <c r="C107" t="s">
        <v>400</v>
      </c>
      <c r="D107" t="s">
        <v>222</v>
      </c>
      <c r="E107" t="s">
        <v>418</v>
      </c>
      <c r="F107" t="s">
        <v>419</v>
      </c>
      <c r="G107" t="s">
        <v>2077</v>
      </c>
      <c r="H107" t="s">
        <v>82</v>
      </c>
      <c r="I107" t="s">
        <v>221</v>
      </c>
      <c r="J107" t="s">
        <v>1869</v>
      </c>
      <c r="K107" t="s">
        <v>75</v>
      </c>
      <c r="L107" t="s">
        <v>1870</v>
      </c>
      <c r="M107" t="s">
        <v>75</v>
      </c>
      <c r="N107" t="s">
        <v>75</v>
      </c>
      <c r="O107" t="s">
        <v>75</v>
      </c>
      <c r="P107" t="s">
        <v>75</v>
      </c>
      <c r="Q107" t="s">
        <v>1872</v>
      </c>
      <c r="R107" t="s">
        <v>1871</v>
      </c>
      <c r="S107" t="s">
        <v>1872</v>
      </c>
      <c r="T107" t="s">
        <v>1872</v>
      </c>
      <c r="U107" t="s">
        <v>1872</v>
      </c>
      <c r="V107" t="s">
        <v>1872</v>
      </c>
      <c r="W107" t="s">
        <v>75</v>
      </c>
    </row>
    <row r="108" spans="1:23" ht="12.75">
      <c r="A108">
        <v>22006113</v>
      </c>
      <c r="B108" t="s">
        <v>2078</v>
      </c>
      <c r="C108" t="s">
        <v>400</v>
      </c>
      <c r="D108" t="s">
        <v>175</v>
      </c>
      <c r="E108" t="s">
        <v>403</v>
      </c>
      <c r="F108" t="s">
        <v>404</v>
      </c>
      <c r="G108" t="s">
        <v>2079</v>
      </c>
      <c r="H108" t="s">
        <v>82</v>
      </c>
      <c r="I108" t="s">
        <v>174</v>
      </c>
      <c r="J108" t="s">
        <v>1869</v>
      </c>
      <c r="K108" t="s">
        <v>75</v>
      </c>
      <c r="L108" t="s">
        <v>1870</v>
      </c>
      <c r="M108" t="s">
        <v>75</v>
      </c>
      <c r="N108" t="s">
        <v>75</v>
      </c>
      <c r="O108" t="s">
        <v>75</v>
      </c>
      <c r="P108" t="s">
        <v>75</v>
      </c>
      <c r="Q108" t="s">
        <v>1872</v>
      </c>
      <c r="R108" t="s">
        <v>1871</v>
      </c>
      <c r="S108" t="s">
        <v>1872</v>
      </c>
      <c r="T108" t="s">
        <v>1872</v>
      </c>
      <c r="U108" t="s">
        <v>1872</v>
      </c>
      <c r="V108" t="s">
        <v>1872</v>
      </c>
      <c r="W108" t="s">
        <v>75</v>
      </c>
    </row>
    <row r="109" spans="1:23" ht="12.75">
      <c r="A109">
        <v>22006125</v>
      </c>
      <c r="B109" t="s">
        <v>2080</v>
      </c>
      <c r="C109" t="s">
        <v>451</v>
      </c>
      <c r="D109" t="s">
        <v>455</v>
      </c>
      <c r="E109" t="s">
        <v>456</v>
      </c>
      <c r="F109" t="s">
        <v>457</v>
      </c>
      <c r="G109" t="s">
        <v>2081</v>
      </c>
      <c r="H109" t="s">
        <v>82</v>
      </c>
      <c r="I109" t="s">
        <v>334</v>
      </c>
      <c r="J109" t="s">
        <v>1869</v>
      </c>
      <c r="K109" t="s">
        <v>75</v>
      </c>
      <c r="L109" t="s">
        <v>1870</v>
      </c>
      <c r="M109" t="s">
        <v>75</v>
      </c>
      <c r="N109" t="s">
        <v>75</v>
      </c>
      <c r="O109" t="s">
        <v>75</v>
      </c>
      <c r="P109" t="s">
        <v>75</v>
      </c>
      <c r="Q109" t="s">
        <v>1872</v>
      </c>
      <c r="R109" t="s">
        <v>1871</v>
      </c>
      <c r="S109" t="s">
        <v>1872</v>
      </c>
      <c r="T109" t="s">
        <v>1872</v>
      </c>
      <c r="U109" t="s">
        <v>1872</v>
      </c>
      <c r="V109" t="s">
        <v>1872</v>
      </c>
      <c r="W109" t="s">
        <v>75</v>
      </c>
    </row>
    <row r="110" spans="1:23" ht="12.75">
      <c r="A110">
        <v>22006137</v>
      </c>
      <c r="B110" t="s">
        <v>2082</v>
      </c>
      <c r="C110" t="s">
        <v>129</v>
      </c>
      <c r="D110" t="s">
        <v>2083</v>
      </c>
      <c r="E110" t="s">
        <v>130</v>
      </c>
      <c r="F110" t="s">
        <v>131</v>
      </c>
      <c r="H110" t="s">
        <v>82</v>
      </c>
      <c r="I110" t="s">
        <v>86</v>
      </c>
      <c r="J110" t="s">
        <v>1890</v>
      </c>
      <c r="K110" t="s">
        <v>75</v>
      </c>
      <c r="L110" t="s">
        <v>1870</v>
      </c>
      <c r="M110" t="s">
        <v>75</v>
      </c>
      <c r="N110" t="s">
        <v>75</v>
      </c>
      <c r="O110" t="s">
        <v>75</v>
      </c>
      <c r="P110" t="s">
        <v>75</v>
      </c>
      <c r="Q110" t="s">
        <v>1872</v>
      </c>
      <c r="R110" t="s">
        <v>1891</v>
      </c>
      <c r="S110" t="s">
        <v>1872</v>
      </c>
      <c r="T110" t="s">
        <v>1872</v>
      </c>
      <c r="U110" t="s">
        <v>1872</v>
      </c>
      <c r="V110" t="s">
        <v>1872</v>
      </c>
      <c r="W110" t="s">
        <v>75</v>
      </c>
    </row>
    <row r="111" spans="1:23" ht="12.75">
      <c r="A111">
        <v>22010153</v>
      </c>
      <c r="B111" t="s">
        <v>2084</v>
      </c>
      <c r="C111" t="s">
        <v>135</v>
      </c>
      <c r="D111" t="s">
        <v>137</v>
      </c>
      <c r="E111" t="s">
        <v>138</v>
      </c>
      <c r="F111" t="s">
        <v>139</v>
      </c>
      <c r="G111" t="s">
        <v>2085</v>
      </c>
      <c r="H111" t="s">
        <v>82</v>
      </c>
      <c r="I111" t="s">
        <v>82</v>
      </c>
      <c r="J111" t="s">
        <v>1890</v>
      </c>
      <c r="K111" t="s">
        <v>75</v>
      </c>
      <c r="L111" t="s">
        <v>75</v>
      </c>
      <c r="M111" t="s">
        <v>75</v>
      </c>
      <c r="N111" t="s">
        <v>75</v>
      </c>
      <c r="O111" t="s">
        <v>1870</v>
      </c>
      <c r="P111" t="s">
        <v>1870</v>
      </c>
      <c r="Q111" t="s">
        <v>1872</v>
      </c>
      <c r="R111" t="s">
        <v>1872</v>
      </c>
      <c r="S111" t="s">
        <v>1872</v>
      </c>
      <c r="T111" t="s">
        <v>1872</v>
      </c>
      <c r="U111" t="s">
        <v>1938</v>
      </c>
      <c r="V111" t="s">
        <v>1938</v>
      </c>
      <c r="W111" t="s">
        <v>1870</v>
      </c>
    </row>
    <row r="112" spans="1:23" ht="12.75">
      <c r="A112">
        <v>22010323</v>
      </c>
      <c r="B112" t="s">
        <v>2086</v>
      </c>
      <c r="C112" t="s">
        <v>165</v>
      </c>
      <c r="D112" t="s">
        <v>247</v>
      </c>
      <c r="E112">
        <v>974213678</v>
      </c>
      <c r="F112" t="s">
        <v>248</v>
      </c>
      <c r="G112" t="s">
        <v>2087</v>
      </c>
      <c r="H112" t="s">
        <v>82</v>
      </c>
      <c r="I112" t="s">
        <v>82</v>
      </c>
      <c r="J112" t="s">
        <v>1869</v>
      </c>
      <c r="K112" t="s">
        <v>1870</v>
      </c>
      <c r="L112" t="s">
        <v>75</v>
      </c>
      <c r="M112" t="s">
        <v>75</v>
      </c>
      <c r="N112" t="s">
        <v>75</v>
      </c>
      <c r="O112" t="s">
        <v>75</v>
      </c>
      <c r="P112" t="s">
        <v>75</v>
      </c>
      <c r="Q112" t="s">
        <v>1871</v>
      </c>
      <c r="R112" t="s">
        <v>1872</v>
      </c>
      <c r="S112" t="s">
        <v>1872</v>
      </c>
      <c r="T112" t="s">
        <v>1872</v>
      </c>
      <c r="U112" t="s">
        <v>1872</v>
      </c>
      <c r="V112" t="s">
        <v>1872</v>
      </c>
      <c r="W112" t="s">
        <v>75</v>
      </c>
    </row>
    <row r="113" spans="1:23" ht="12.75">
      <c r="A113">
        <v>22010712</v>
      </c>
      <c r="B113" t="s">
        <v>2088</v>
      </c>
      <c r="C113" t="s">
        <v>156</v>
      </c>
      <c r="D113" t="s">
        <v>162</v>
      </c>
      <c r="E113" t="s">
        <v>163</v>
      </c>
      <c r="F113" t="s">
        <v>164</v>
      </c>
      <c r="G113" t="s">
        <v>2089</v>
      </c>
      <c r="H113" t="s">
        <v>82</v>
      </c>
      <c r="I113" t="s">
        <v>82</v>
      </c>
      <c r="J113" t="s">
        <v>1869</v>
      </c>
      <c r="K113" t="s">
        <v>75</v>
      </c>
      <c r="L113" t="s">
        <v>75</v>
      </c>
      <c r="M113" t="s">
        <v>75</v>
      </c>
      <c r="N113" t="s">
        <v>75</v>
      </c>
      <c r="O113" t="s">
        <v>1870</v>
      </c>
      <c r="P113" t="s">
        <v>1870</v>
      </c>
      <c r="Q113" t="s">
        <v>1872</v>
      </c>
      <c r="R113" t="s">
        <v>1872</v>
      </c>
      <c r="S113" t="s">
        <v>1872</v>
      </c>
      <c r="T113" t="s">
        <v>1872</v>
      </c>
      <c r="U113" t="s">
        <v>1871</v>
      </c>
      <c r="V113" t="s">
        <v>1871</v>
      </c>
      <c r="W113" t="s">
        <v>1870</v>
      </c>
    </row>
    <row r="114" spans="1:23" ht="12.75">
      <c r="A114">
        <v>22010839</v>
      </c>
      <c r="B114" t="s">
        <v>2090</v>
      </c>
      <c r="C114" t="s">
        <v>165</v>
      </c>
      <c r="D114" t="s">
        <v>268</v>
      </c>
      <c r="E114" t="s">
        <v>269</v>
      </c>
      <c r="F114" t="s">
        <v>270</v>
      </c>
      <c r="G114" t="s">
        <v>2091</v>
      </c>
      <c r="H114" t="s">
        <v>82</v>
      </c>
      <c r="I114" t="s">
        <v>85</v>
      </c>
      <c r="J114" t="s">
        <v>1869</v>
      </c>
      <c r="K114" t="s">
        <v>1870</v>
      </c>
      <c r="L114" t="s">
        <v>75</v>
      </c>
      <c r="M114" t="s">
        <v>75</v>
      </c>
      <c r="N114" t="s">
        <v>75</v>
      </c>
      <c r="O114" t="s">
        <v>75</v>
      </c>
      <c r="P114" t="s">
        <v>75</v>
      </c>
      <c r="Q114" t="s">
        <v>1871</v>
      </c>
      <c r="R114" t="s">
        <v>1872</v>
      </c>
      <c r="S114" t="s">
        <v>1872</v>
      </c>
      <c r="T114" t="s">
        <v>1872</v>
      </c>
      <c r="U114" t="s">
        <v>1872</v>
      </c>
      <c r="V114" t="s">
        <v>1872</v>
      </c>
      <c r="W114" t="s">
        <v>75</v>
      </c>
    </row>
    <row r="115" spans="1:23" ht="12.75">
      <c r="A115">
        <v>22010876</v>
      </c>
      <c r="B115" t="s">
        <v>2092</v>
      </c>
      <c r="C115" t="s">
        <v>165</v>
      </c>
      <c r="D115" t="s">
        <v>219</v>
      </c>
      <c r="E115" t="s">
        <v>1782</v>
      </c>
      <c r="F115" t="s">
        <v>220</v>
      </c>
      <c r="G115" t="s">
        <v>2093</v>
      </c>
      <c r="H115" t="s">
        <v>82</v>
      </c>
      <c r="I115" t="s">
        <v>90</v>
      </c>
      <c r="J115" t="s">
        <v>1869</v>
      </c>
      <c r="K115" t="s">
        <v>1870</v>
      </c>
      <c r="L115" t="s">
        <v>75</v>
      </c>
      <c r="M115" t="s">
        <v>75</v>
      </c>
      <c r="N115" t="s">
        <v>75</v>
      </c>
      <c r="O115" t="s">
        <v>75</v>
      </c>
      <c r="P115" t="s">
        <v>75</v>
      </c>
      <c r="Q115" t="s">
        <v>1871</v>
      </c>
      <c r="R115" t="s">
        <v>1872</v>
      </c>
      <c r="S115" t="s">
        <v>1872</v>
      </c>
      <c r="T115" t="s">
        <v>1872</v>
      </c>
      <c r="U115" t="s">
        <v>1872</v>
      </c>
      <c r="V115" t="s">
        <v>1872</v>
      </c>
      <c r="W115" t="s">
        <v>75</v>
      </c>
    </row>
    <row r="116" spans="1:23" ht="12.75">
      <c r="A116">
        <v>22010980</v>
      </c>
      <c r="B116" t="s">
        <v>2095</v>
      </c>
      <c r="C116" t="s">
        <v>151</v>
      </c>
      <c r="D116" t="s">
        <v>2096</v>
      </c>
      <c r="E116" t="s">
        <v>330</v>
      </c>
      <c r="F116" t="s">
        <v>331</v>
      </c>
      <c r="H116" t="s">
        <v>82</v>
      </c>
      <c r="I116" t="s">
        <v>328</v>
      </c>
      <c r="J116" t="s">
        <v>1869</v>
      </c>
      <c r="K116" t="s">
        <v>1870</v>
      </c>
      <c r="L116" t="s">
        <v>1870</v>
      </c>
      <c r="M116" t="s">
        <v>75</v>
      </c>
      <c r="N116" t="s">
        <v>75</v>
      </c>
      <c r="O116" t="s">
        <v>75</v>
      </c>
      <c r="P116" t="s">
        <v>75</v>
      </c>
      <c r="Q116" t="s">
        <v>1871</v>
      </c>
      <c r="R116" t="s">
        <v>1871</v>
      </c>
      <c r="S116" t="s">
        <v>1872</v>
      </c>
      <c r="T116" t="s">
        <v>1872</v>
      </c>
      <c r="U116" t="s">
        <v>1872</v>
      </c>
      <c r="V116" t="s">
        <v>1872</v>
      </c>
      <c r="W116" t="s">
        <v>75</v>
      </c>
    </row>
    <row r="117" spans="1:23" ht="12.75">
      <c r="A117">
        <v>22010992</v>
      </c>
      <c r="B117" t="s">
        <v>2097</v>
      </c>
      <c r="C117" t="s">
        <v>165</v>
      </c>
      <c r="D117" t="s">
        <v>2098</v>
      </c>
      <c r="F117" t="s">
        <v>2099</v>
      </c>
      <c r="H117" t="s">
        <v>82</v>
      </c>
      <c r="I117" t="s">
        <v>2100</v>
      </c>
      <c r="J117" t="s">
        <v>1869</v>
      </c>
      <c r="K117" t="s">
        <v>1870</v>
      </c>
      <c r="L117" t="s">
        <v>75</v>
      </c>
      <c r="M117" t="s">
        <v>75</v>
      </c>
      <c r="N117" t="s">
        <v>75</v>
      </c>
      <c r="O117" t="s">
        <v>75</v>
      </c>
      <c r="P117" t="s">
        <v>75</v>
      </c>
      <c r="Q117" t="s">
        <v>1871</v>
      </c>
      <c r="R117" t="s">
        <v>1872</v>
      </c>
      <c r="S117" t="s">
        <v>1872</v>
      </c>
      <c r="T117" t="s">
        <v>1872</v>
      </c>
      <c r="U117" t="s">
        <v>1872</v>
      </c>
      <c r="V117" t="s">
        <v>1872</v>
      </c>
      <c r="W117" t="s">
        <v>75</v>
      </c>
    </row>
    <row r="118" spans="1:23" ht="12.75">
      <c r="A118">
        <v>22011005</v>
      </c>
      <c r="B118" t="s">
        <v>2101</v>
      </c>
      <c r="C118" t="s">
        <v>165</v>
      </c>
      <c r="D118" t="s">
        <v>2102</v>
      </c>
      <c r="F118" t="s">
        <v>2103</v>
      </c>
      <c r="H118" t="s">
        <v>82</v>
      </c>
      <c r="I118" t="s">
        <v>2104</v>
      </c>
      <c r="J118" t="s">
        <v>1869</v>
      </c>
      <c r="K118" t="s">
        <v>1870</v>
      </c>
      <c r="L118" t="s">
        <v>75</v>
      </c>
      <c r="M118" t="s">
        <v>75</v>
      </c>
      <c r="N118" t="s">
        <v>75</v>
      </c>
      <c r="O118" t="s">
        <v>75</v>
      </c>
      <c r="P118" t="s">
        <v>75</v>
      </c>
      <c r="Q118" t="s">
        <v>1871</v>
      </c>
      <c r="R118" t="s">
        <v>1872</v>
      </c>
      <c r="S118" t="s">
        <v>1872</v>
      </c>
      <c r="T118" t="s">
        <v>1872</v>
      </c>
      <c r="U118" t="s">
        <v>1872</v>
      </c>
      <c r="V118" t="s">
        <v>1872</v>
      </c>
      <c r="W118" t="s">
        <v>75</v>
      </c>
    </row>
    <row r="119" spans="1:23" ht="12.75">
      <c r="A119">
        <v>44000121</v>
      </c>
      <c r="B119" t="s">
        <v>2105</v>
      </c>
      <c r="C119" t="s">
        <v>165</v>
      </c>
      <c r="D119" t="s">
        <v>495</v>
      </c>
      <c r="E119" t="s">
        <v>496</v>
      </c>
      <c r="F119" t="s">
        <v>497</v>
      </c>
      <c r="G119" t="s">
        <v>2106</v>
      </c>
      <c r="H119" t="s">
        <v>458</v>
      </c>
      <c r="I119" t="s">
        <v>494</v>
      </c>
      <c r="J119" t="s">
        <v>1869</v>
      </c>
      <c r="K119" t="s">
        <v>1870</v>
      </c>
      <c r="L119" t="s">
        <v>1870</v>
      </c>
      <c r="M119" t="s">
        <v>75</v>
      </c>
      <c r="N119" t="s">
        <v>75</v>
      </c>
      <c r="O119" t="s">
        <v>75</v>
      </c>
      <c r="P119" t="s">
        <v>75</v>
      </c>
      <c r="Q119" t="s">
        <v>1871</v>
      </c>
      <c r="R119" t="s">
        <v>1871</v>
      </c>
      <c r="S119" t="s">
        <v>1872</v>
      </c>
      <c r="T119" t="s">
        <v>1872</v>
      </c>
      <c r="U119" t="s">
        <v>1872</v>
      </c>
      <c r="V119" t="s">
        <v>1872</v>
      </c>
      <c r="W119" t="s">
        <v>75</v>
      </c>
    </row>
    <row r="120" spans="1:23" ht="12.75">
      <c r="A120">
        <v>44000246</v>
      </c>
      <c r="B120" t="s">
        <v>2107</v>
      </c>
      <c r="C120" t="s">
        <v>165</v>
      </c>
      <c r="D120" t="s">
        <v>498</v>
      </c>
      <c r="E120" t="s">
        <v>499</v>
      </c>
      <c r="F120" t="s">
        <v>500</v>
      </c>
      <c r="G120" t="s">
        <v>2108</v>
      </c>
      <c r="H120" t="s">
        <v>458</v>
      </c>
      <c r="I120" t="s">
        <v>460</v>
      </c>
      <c r="J120" t="s">
        <v>1869</v>
      </c>
      <c r="K120" t="s">
        <v>1870</v>
      </c>
      <c r="L120" t="s">
        <v>75</v>
      </c>
      <c r="M120" t="s">
        <v>75</v>
      </c>
      <c r="N120" t="s">
        <v>75</v>
      </c>
      <c r="O120" t="s">
        <v>75</v>
      </c>
      <c r="P120" t="s">
        <v>75</v>
      </c>
      <c r="Q120" t="s">
        <v>1871</v>
      </c>
      <c r="R120" t="s">
        <v>1872</v>
      </c>
      <c r="S120" t="s">
        <v>1872</v>
      </c>
      <c r="T120" t="s">
        <v>1872</v>
      </c>
      <c r="U120" t="s">
        <v>1872</v>
      </c>
      <c r="V120" t="s">
        <v>1872</v>
      </c>
      <c r="W120" t="s">
        <v>75</v>
      </c>
    </row>
    <row r="121" spans="1:23" ht="12.75">
      <c r="A121">
        <v>44000261</v>
      </c>
      <c r="B121" t="s">
        <v>2109</v>
      </c>
      <c r="C121" t="s">
        <v>91</v>
      </c>
      <c r="D121" t="s">
        <v>2110</v>
      </c>
      <c r="E121" t="s">
        <v>461</v>
      </c>
      <c r="F121" t="s">
        <v>462</v>
      </c>
      <c r="H121" t="s">
        <v>458</v>
      </c>
      <c r="I121" t="s">
        <v>460</v>
      </c>
      <c r="J121" t="s">
        <v>1890</v>
      </c>
      <c r="K121" t="s">
        <v>1870</v>
      </c>
      <c r="L121" t="s">
        <v>1870</v>
      </c>
      <c r="M121" t="s">
        <v>75</v>
      </c>
      <c r="N121" t="s">
        <v>75</v>
      </c>
      <c r="O121" t="s">
        <v>75</v>
      </c>
      <c r="P121" t="s">
        <v>75</v>
      </c>
      <c r="Q121" t="s">
        <v>1891</v>
      </c>
      <c r="R121" t="s">
        <v>1891</v>
      </c>
      <c r="S121" t="s">
        <v>1872</v>
      </c>
      <c r="T121" t="s">
        <v>1872</v>
      </c>
      <c r="U121" t="s">
        <v>1872</v>
      </c>
      <c r="V121" t="s">
        <v>1872</v>
      </c>
      <c r="W121" t="s">
        <v>75</v>
      </c>
    </row>
    <row r="122" spans="1:23" ht="12.75">
      <c r="A122">
        <v>44000271</v>
      </c>
      <c r="B122" t="s">
        <v>2111</v>
      </c>
      <c r="C122" t="s">
        <v>91</v>
      </c>
      <c r="D122" t="s">
        <v>463</v>
      </c>
      <c r="E122" t="s">
        <v>464</v>
      </c>
      <c r="F122" t="s">
        <v>1788</v>
      </c>
      <c r="G122" t="s">
        <v>2112</v>
      </c>
      <c r="H122" t="s">
        <v>458</v>
      </c>
      <c r="I122" t="s">
        <v>460</v>
      </c>
      <c r="J122" t="s">
        <v>1890</v>
      </c>
      <c r="K122" t="s">
        <v>1870</v>
      </c>
      <c r="L122" t="s">
        <v>1870</v>
      </c>
      <c r="M122" t="s">
        <v>75</v>
      </c>
      <c r="N122" t="s">
        <v>75</v>
      </c>
      <c r="O122" t="s">
        <v>75</v>
      </c>
      <c r="P122" t="s">
        <v>75</v>
      </c>
      <c r="Q122" t="s">
        <v>1891</v>
      </c>
      <c r="R122" t="s">
        <v>1891</v>
      </c>
      <c r="S122" t="s">
        <v>1872</v>
      </c>
      <c r="T122" t="s">
        <v>1872</v>
      </c>
      <c r="U122" t="s">
        <v>1872</v>
      </c>
      <c r="V122" t="s">
        <v>1872</v>
      </c>
      <c r="W122" t="s">
        <v>75</v>
      </c>
    </row>
    <row r="123" spans="1:23" ht="12.75">
      <c r="A123">
        <v>44000325</v>
      </c>
      <c r="B123" t="s">
        <v>2113</v>
      </c>
      <c r="C123" t="s">
        <v>165</v>
      </c>
      <c r="D123" t="s">
        <v>2114</v>
      </c>
      <c r="E123" t="s">
        <v>506</v>
      </c>
      <c r="F123" t="s">
        <v>507</v>
      </c>
      <c r="G123" t="s">
        <v>2115</v>
      </c>
      <c r="H123" t="s">
        <v>458</v>
      </c>
      <c r="I123" t="s">
        <v>476</v>
      </c>
      <c r="J123" t="s">
        <v>1869</v>
      </c>
      <c r="K123" t="s">
        <v>1870</v>
      </c>
      <c r="L123" t="s">
        <v>75</v>
      </c>
      <c r="M123" t="s">
        <v>75</v>
      </c>
      <c r="N123" t="s">
        <v>75</v>
      </c>
      <c r="O123" t="s">
        <v>75</v>
      </c>
      <c r="P123" t="s">
        <v>75</v>
      </c>
      <c r="Q123" t="s">
        <v>1871</v>
      </c>
      <c r="R123" t="s">
        <v>1872</v>
      </c>
      <c r="S123" t="s">
        <v>1872</v>
      </c>
      <c r="T123" t="s">
        <v>1872</v>
      </c>
      <c r="U123" t="s">
        <v>1872</v>
      </c>
      <c r="V123" t="s">
        <v>1872</v>
      </c>
      <c r="W123" t="s">
        <v>75</v>
      </c>
    </row>
    <row r="124" spans="1:23" ht="12.75">
      <c r="A124">
        <v>44000465</v>
      </c>
      <c r="B124" t="s">
        <v>2116</v>
      </c>
      <c r="C124" t="s">
        <v>165</v>
      </c>
      <c r="D124" t="s">
        <v>508</v>
      </c>
      <c r="E124" t="s">
        <v>509</v>
      </c>
      <c r="F124" t="s">
        <v>510</v>
      </c>
      <c r="G124" t="s">
        <v>2117</v>
      </c>
      <c r="H124" t="s">
        <v>458</v>
      </c>
      <c r="I124" t="s">
        <v>477</v>
      </c>
      <c r="J124" t="s">
        <v>1869</v>
      </c>
      <c r="K124" t="s">
        <v>1870</v>
      </c>
      <c r="L124" t="s">
        <v>75</v>
      </c>
      <c r="M124" t="s">
        <v>75</v>
      </c>
      <c r="N124" t="s">
        <v>75</v>
      </c>
      <c r="O124" t="s">
        <v>75</v>
      </c>
      <c r="P124" t="s">
        <v>75</v>
      </c>
      <c r="Q124" t="s">
        <v>1871</v>
      </c>
      <c r="R124" t="s">
        <v>1872</v>
      </c>
      <c r="S124" t="s">
        <v>1872</v>
      </c>
      <c r="T124" t="s">
        <v>1872</v>
      </c>
      <c r="U124" t="s">
        <v>1872</v>
      </c>
      <c r="V124" t="s">
        <v>1872</v>
      </c>
      <c r="W124" t="s">
        <v>75</v>
      </c>
    </row>
    <row r="125" spans="1:23" ht="12.75">
      <c r="A125">
        <v>44000799</v>
      </c>
      <c r="B125" t="s">
        <v>2118</v>
      </c>
      <c r="C125" t="s">
        <v>165</v>
      </c>
      <c r="D125" t="s">
        <v>514</v>
      </c>
      <c r="E125" t="s">
        <v>515</v>
      </c>
      <c r="F125" t="s">
        <v>516</v>
      </c>
      <c r="G125" t="s">
        <v>2119</v>
      </c>
      <c r="H125" t="s">
        <v>458</v>
      </c>
      <c r="I125" t="s">
        <v>478</v>
      </c>
      <c r="J125" t="s">
        <v>1869</v>
      </c>
      <c r="K125" t="s">
        <v>1870</v>
      </c>
      <c r="L125" t="s">
        <v>75</v>
      </c>
      <c r="M125" t="s">
        <v>75</v>
      </c>
      <c r="N125" t="s">
        <v>75</v>
      </c>
      <c r="O125" t="s">
        <v>75</v>
      </c>
      <c r="P125" t="s">
        <v>75</v>
      </c>
      <c r="Q125" t="s">
        <v>1871</v>
      </c>
      <c r="R125" t="s">
        <v>1872</v>
      </c>
      <c r="S125" t="s">
        <v>1872</v>
      </c>
      <c r="T125" t="s">
        <v>1872</v>
      </c>
      <c r="U125" t="s">
        <v>1872</v>
      </c>
      <c r="V125" t="s">
        <v>1872</v>
      </c>
      <c r="W125" t="s">
        <v>75</v>
      </c>
    </row>
    <row r="126" spans="1:23" ht="12.75">
      <c r="A126">
        <v>44000829</v>
      </c>
      <c r="B126" t="s">
        <v>2120</v>
      </c>
      <c r="C126" t="s">
        <v>165</v>
      </c>
      <c r="D126" t="s">
        <v>518</v>
      </c>
      <c r="E126" t="s">
        <v>519</v>
      </c>
      <c r="F126" t="s">
        <v>520</v>
      </c>
      <c r="G126" t="s">
        <v>2121</v>
      </c>
      <c r="H126" t="s">
        <v>458</v>
      </c>
      <c r="I126" t="s">
        <v>517</v>
      </c>
      <c r="J126" t="s">
        <v>1869</v>
      </c>
      <c r="K126" t="s">
        <v>1870</v>
      </c>
      <c r="L126" t="s">
        <v>75</v>
      </c>
      <c r="M126" t="s">
        <v>75</v>
      </c>
      <c r="N126" t="s">
        <v>75</v>
      </c>
      <c r="O126" t="s">
        <v>75</v>
      </c>
      <c r="P126" t="s">
        <v>75</v>
      </c>
      <c r="Q126" t="s">
        <v>1871</v>
      </c>
      <c r="R126" t="s">
        <v>1872</v>
      </c>
      <c r="S126" t="s">
        <v>1872</v>
      </c>
      <c r="T126" t="s">
        <v>1872</v>
      </c>
      <c r="U126" t="s">
        <v>1872</v>
      </c>
      <c r="V126" t="s">
        <v>1872</v>
      </c>
      <c r="W126" t="s">
        <v>75</v>
      </c>
    </row>
    <row r="127" spans="1:23" ht="12.75">
      <c r="A127">
        <v>44001159</v>
      </c>
      <c r="B127" t="s">
        <v>2122</v>
      </c>
      <c r="C127" t="s">
        <v>165</v>
      </c>
      <c r="D127" t="s">
        <v>521</v>
      </c>
      <c r="E127" t="s">
        <v>522</v>
      </c>
      <c r="F127" t="s">
        <v>1767</v>
      </c>
      <c r="G127" t="s">
        <v>2123</v>
      </c>
      <c r="H127" t="s">
        <v>458</v>
      </c>
      <c r="I127" t="s">
        <v>480</v>
      </c>
      <c r="J127" t="s">
        <v>1869</v>
      </c>
      <c r="K127" t="s">
        <v>1870</v>
      </c>
      <c r="L127" t="s">
        <v>75</v>
      </c>
      <c r="M127" t="s">
        <v>75</v>
      </c>
      <c r="N127" t="s">
        <v>75</v>
      </c>
      <c r="O127" t="s">
        <v>75</v>
      </c>
      <c r="P127" t="s">
        <v>75</v>
      </c>
      <c r="Q127" t="s">
        <v>1871</v>
      </c>
      <c r="R127" t="s">
        <v>1872</v>
      </c>
      <c r="S127" t="s">
        <v>1872</v>
      </c>
      <c r="T127" t="s">
        <v>1872</v>
      </c>
      <c r="U127" t="s">
        <v>1872</v>
      </c>
      <c r="V127" t="s">
        <v>1872</v>
      </c>
      <c r="W127" t="s">
        <v>75</v>
      </c>
    </row>
    <row r="128" spans="1:23" ht="12.75">
      <c r="A128">
        <v>44001378</v>
      </c>
      <c r="B128" t="s">
        <v>2124</v>
      </c>
      <c r="C128" t="s">
        <v>165</v>
      </c>
      <c r="D128" t="s">
        <v>524</v>
      </c>
      <c r="E128" t="s">
        <v>525</v>
      </c>
      <c r="F128" t="s">
        <v>526</v>
      </c>
      <c r="G128" t="s">
        <v>2125</v>
      </c>
      <c r="H128" t="s">
        <v>458</v>
      </c>
      <c r="I128" t="s">
        <v>523</v>
      </c>
      <c r="J128" t="s">
        <v>1869</v>
      </c>
      <c r="K128" t="s">
        <v>1870</v>
      </c>
      <c r="L128" t="s">
        <v>75</v>
      </c>
      <c r="M128" t="s">
        <v>75</v>
      </c>
      <c r="N128" t="s">
        <v>75</v>
      </c>
      <c r="O128" t="s">
        <v>75</v>
      </c>
      <c r="P128" t="s">
        <v>75</v>
      </c>
      <c r="Q128" t="s">
        <v>1871</v>
      </c>
      <c r="R128" t="s">
        <v>1872</v>
      </c>
      <c r="S128" t="s">
        <v>1872</v>
      </c>
      <c r="T128" t="s">
        <v>1872</v>
      </c>
      <c r="U128" t="s">
        <v>1872</v>
      </c>
      <c r="V128" t="s">
        <v>1872</v>
      </c>
      <c r="W128" t="s">
        <v>75</v>
      </c>
    </row>
    <row r="129" spans="1:23" ht="12.75">
      <c r="A129">
        <v>44001706</v>
      </c>
      <c r="B129" t="s">
        <v>2126</v>
      </c>
      <c r="C129" t="s">
        <v>165</v>
      </c>
      <c r="D129" t="s">
        <v>212</v>
      </c>
      <c r="E129" t="s">
        <v>528</v>
      </c>
      <c r="F129" t="s">
        <v>529</v>
      </c>
      <c r="G129" t="s">
        <v>2127</v>
      </c>
      <c r="H129" t="s">
        <v>458</v>
      </c>
      <c r="I129" t="s">
        <v>527</v>
      </c>
      <c r="J129" t="s">
        <v>1869</v>
      </c>
      <c r="K129" t="s">
        <v>1870</v>
      </c>
      <c r="L129" t="s">
        <v>75</v>
      </c>
      <c r="M129" t="s">
        <v>75</v>
      </c>
      <c r="N129" t="s">
        <v>75</v>
      </c>
      <c r="O129" t="s">
        <v>75</v>
      </c>
      <c r="P129" t="s">
        <v>75</v>
      </c>
      <c r="Q129" t="s">
        <v>1871</v>
      </c>
      <c r="R129" t="s">
        <v>1872</v>
      </c>
      <c r="S129" t="s">
        <v>1872</v>
      </c>
      <c r="T129" t="s">
        <v>1872</v>
      </c>
      <c r="U129" t="s">
        <v>1872</v>
      </c>
      <c r="V129" t="s">
        <v>1872</v>
      </c>
      <c r="W129" t="s">
        <v>75</v>
      </c>
    </row>
    <row r="130" spans="1:23" ht="12.75">
      <c r="A130">
        <v>44002061</v>
      </c>
      <c r="B130" t="s">
        <v>2128</v>
      </c>
      <c r="C130" t="s">
        <v>165</v>
      </c>
      <c r="D130" t="s">
        <v>531</v>
      </c>
      <c r="E130" t="s">
        <v>532</v>
      </c>
      <c r="F130" t="s">
        <v>533</v>
      </c>
      <c r="G130" t="s">
        <v>2129</v>
      </c>
      <c r="H130" t="s">
        <v>458</v>
      </c>
      <c r="I130" t="s">
        <v>530</v>
      </c>
      <c r="J130" t="s">
        <v>1869</v>
      </c>
      <c r="K130" t="s">
        <v>1870</v>
      </c>
      <c r="L130" t="s">
        <v>75</v>
      </c>
      <c r="M130" t="s">
        <v>75</v>
      </c>
      <c r="N130" t="s">
        <v>75</v>
      </c>
      <c r="O130" t="s">
        <v>75</v>
      </c>
      <c r="P130" t="s">
        <v>75</v>
      </c>
      <c r="Q130" t="s">
        <v>1871</v>
      </c>
      <c r="R130" t="s">
        <v>1872</v>
      </c>
      <c r="S130" t="s">
        <v>1872</v>
      </c>
      <c r="T130" t="s">
        <v>1872</v>
      </c>
      <c r="U130" t="s">
        <v>1872</v>
      </c>
      <c r="V130" t="s">
        <v>1872</v>
      </c>
      <c r="W130" t="s">
        <v>75</v>
      </c>
    </row>
    <row r="131" spans="1:23" ht="12.75">
      <c r="A131">
        <v>44002152</v>
      </c>
      <c r="B131" t="s">
        <v>2130</v>
      </c>
      <c r="C131" t="s">
        <v>165</v>
      </c>
      <c r="D131" t="s">
        <v>534</v>
      </c>
      <c r="E131" t="s">
        <v>535</v>
      </c>
      <c r="F131" t="s">
        <v>536</v>
      </c>
      <c r="G131" t="s">
        <v>2131</v>
      </c>
      <c r="H131" t="s">
        <v>458</v>
      </c>
      <c r="I131" t="s">
        <v>459</v>
      </c>
      <c r="J131" t="s">
        <v>1869</v>
      </c>
      <c r="K131" t="s">
        <v>1870</v>
      </c>
      <c r="L131" t="s">
        <v>75</v>
      </c>
      <c r="M131" t="s">
        <v>75</v>
      </c>
      <c r="N131" t="s">
        <v>75</v>
      </c>
      <c r="O131" t="s">
        <v>75</v>
      </c>
      <c r="P131" t="s">
        <v>75</v>
      </c>
      <c r="Q131" t="s">
        <v>1871</v>
      </c>
      <c r="R131" t="s">
        <v>1872</v>
      </c>
      <c r="S131" t="s">
        <v>1872</v>
      </c>
      <c r="T131" t="s">
        <v>1872</v>
      </c>
      <c r="U131" t="s">
        <v>1872</v>
      </c>
      <c r="V131" t="s">
        <v>1872</v>
      </c>
      <c r="W131" t="s">
        <v>75</v>
      </c>
    </row>
    <row r="132" spans="1:23" ht="12.75">
      <c r="A132">
        <v>44002191</v>
      </c>
      <c r="B132" t="s">
        <v>2132</v>
      </c>
      <c r="C132" t="s">
        <v>165</v>
      </c>
      <c r="D132" t="s">
        <v>537</v>
      </c>
      <c r="E132" t="s">
        <v>538</v>
      </c>
      <c r="F132" t="s">
        <v>539</v>
      </c>
      <c r="H132" t="s">
        <v>458</v>
      </c>
      <c r="I132" t="s">
        <v>481</v>
      </c>
      <c r="J132" t="s">
        <v>1869</v>
      </c>
      <c r="K132" t="s">
        <v>1870</v>
      </c>
      <c r="L132" t="s">
        <v>1870</v>
      </c>
      <c r="M132" t="s">
        <v>75</v>
      </c>
      <c r="N132" t="s">
        <v>75</v>
      </c>
      <c r="O132" t="s">
        <v>75</v>
      </c>
      <c r="P132" t="s">
        <v>75</v>
      </c>
      <c r="Q132" t="s">
        <v>1871</v>
      </c>
      <c r="R132" t="s">
        <v>1871</v>
      </c>
      <c r="S132" t="s">
        <v>1872</v>
      </c>
      <c r="T132" t="s">
        <v>1872</v>
      </c>
      <c r="U132" t="s">
        <v>1872</v>
      </c>
      <c r="V132" t="s">
        <v>1872</v>
      </c>
      <c r="W132" t="s">
        <v>75</v>
      </c>
    </row>
    <row r="133" spans="1:23" ht="12.75">
      <c r="A133">
        <v>44002221</v>
      </c>
      <c r="B133" t="s">
        <v>1984</v>
      </c>
      <c r="C133" t="s">
        <v>165</v>
      </c>
      <c r="D133" t="s">
        <v>541</v>
      </c>
      <c r="E133" t="s">
        <v>542</v>
      </c>
      <c r="F133" t="s">
        <v>543</v>
      </c>
      <c r="G133" t="s">
        <v>2133</v>
      </c>
      <c r="H133" t="s">
        <v>458</v>
      </c>
      <c r="I133" t="s">
        <v>540</v>
      </c>
      <c r="J133" t="s">
        <v>1869</v>
      </c>
      <c r="K133" t="s">
        <v>1870</v>
      </c>
      <c r="L133" t="s">
        <v>75</v>
      </c>
      <c r="M133" t="s">
        <v>75</v>
      </c>
      <c r="N133" t="s">
        <v>75</v>
      </c>
      <c r="O133" t="s">
        <v>75</v>
      </c>
      <c r="P133" t="s">
        <v>75</v>
      </c>
      <c r="Q133" t="s">
        <v>1871</v>
      </c>
      <c r="R133" t="s">
        <v>1872</v>
      </c>
      <c r="S133" t="s">
        <v>1872</v>
      </c>
      <c r="T133" t="s">
        <v>1872</v>
      </c>
      <c r="U133" t="s">
        <v>1872</v>
      </c>
      <c r="V133" t="s">
        <v>1872</v>
      </c>
      <c r="W133" t="s">
        <v>75</v>
      </c>
    </row>
    <row r="134" spans="1:23" ht="12.75">
      <c r="A134">
        <v>44002541</v>
      </c>
      <c r="B134" t="s">
        <v>2134</v>
      </c>
      <c r="C134" t="s">
        <v>312</v>
      </c>
      <c r="D134" t="s">
        <v>638</v>
      </c>
      <c r="E134" t="s">
        <v>639</v>
      </c>
      <c r="F134" t="s">
        <v>640</v>
      </c>
      <c r="G134" t="s">
        <v>2135</v>
      </c>
      <c r="H134" t="s">
        <v>458</v>
      </c>
      <c r="I134" t="s">
        <v>637</v>
      </c>
      <c r="J134" t="s">
        <v>1869</v>
      </c>
      <c r="K134" t="s">
        <v>1870</v>
      </c>
      <c r="L134" t="s">
        <v>1870</v>
      </c>
      <c r="M134" t="s">
        <v>75</v>
      </c>
      <c r="N134" t="s">
        <v>75</v>
      </c>
      <c r="O134" t="s">
        <v>75</v>
      </c>
      <c r="P134" t="s">
        <v>75</v>
      </c>
      <c r="Q134" t="s">
        <v>1871</v>
      </c>
      <c r="R134" t="s">
        <v>1871</v>
      </c>
      <c r="S134" t="s">
        <v>1872</v>
      </c>
      <c r="T134" t="s">
        <v>1872</v>
      </c>
      <c r="U134" t="s">
        <v>1872</v>
      </c>
      <c r="V134" t="s">
        <v>1872</v>
      </c>
      <c r="W134" t="s">
        <v>75</v>
      </c>
    </row>
    <row r="135" spans="1:23" ht="12.75">
      <c r="A135">
        <v>44002942</v>
      </c>
      <c r="B135" t="s">
        <v>2136</v>
      </c>
      <c r="C135" t="s">
        <v>165</v>
      </c>
      <c r="D135" t="s">
        <v>545</v>
      </c>
      <c r="E135" t="s">
        <v>546</v>
      </c>
      <c r="F135" t="s">
        <v>547</v>
      </c>
      <c r="G135" t="s">
        <v>2137</v>
      </c>
      <c r="H135" t="s">
        <v>458</v>
      </c>
      <c r="I135" t="s">
        <v>544</v>
      </c>
      <c r="J135" t="s">
        <v>1869</v>
      </c>
      <c r="K135" t="s">
        <v>1870</v>
      </c>
      <c r="L135" t="s">
        <v>75</v>
      </c>
      <c r="M135" t="s">
        <v>75</v>
      </c>
      <c r="N135" t="s">
        <v>75</v>
      </c>
      <c r="O135" t="s">
        <v>75</v>
      </c>
      <c r="P135" t="s">
        <v>75</v>
      </c>
      <c r="Q135" t="s">
        <v>1871</v>
      </c>
      <c r="R135" t="s">
        <v>1872</v>
      </c>
      <c r="S135" t="s">
        <v>1872</v>
      </c>
      <c r="T135" t="s">
        <v>1872</v>
      </c>
      <c r="U135" t="s">
        <v>1872</v>
      </c>
      <c r="V135" t="s">
        <v>1872</v>
      </c>
      <c r="W135" t="s">
        <v>75</v>
      </c>
    </row>
    <row r="136" spans="1:23" ht="12.75">
      <c r="A136">
        <v>44003028</v>
      </c>
      <c r="B136" t="s">
        <v>2138</v>
      </c>
      <c r="C136" t="s">
        <v>156</v>
      </c>
      <c r="D136" t="s">
        <v>489</v>
      </c>
      <c r="E136" t="s">
        <v>490</v>
      </c>
      <c r="F136" t="s">
        <v>491</v>
      </c>
      <c r="G136" t="s">
        <v>2139</v>
      </c>
      <c r="H136" t="s">
        <v>458</v>
      </c>
      <c r="I136" t="s">
        <v>488</v>
      </c>
      <c r="J136" t="s">
        <v>1869</v>
      </c>
      <c r="K136" t="s">
        <v>75</v>
      </c>
      <c r="L136" t="s">
        <v>75</v>
      </c>
      <c r="M136" t="s">
        <v>75</v>
      </c>
      <c r="N136" t="s">
        <v>1870</v>
      </c>
      <c r="O136" t="s">
        <v>1870</v>
      </c>
      <c r="P136" t="s">
        <v>1870</v>
      </c>
      <c r="Q136" t="s">
        <v>1872</v>
      </c>
      <c r="R136" t="s">
        <v>1872</v>
      </c>
      <c r="S136" t="s">
        <v>1872</v>
      </c>
      <c r="T136" t="s">
        <v>1871</v>
      </c>
      <c r="U136" t="s">
        <v>1871</v>
      </c>
      <c r="V136" t="s">
        <v>1871</v>
      </c>
      <c r="W136" t="s">
        <v>1870</v>
      </c>
    </row>
    <row r="137" spans="1:23" ht="12.75">
      <c r="A137">
        <v>44003041</v>
      </c>
      <c r="B137" t="s">
        <v>2140</v>
      </c>
      <c r="C137" t="s">
        <v>91</v>
      </c>
      <c r="D137" t="s">
        <v>465</v>
      </c>
      <c r="E137" t="s">
        <v>466</v>
      </c>
      <c r="F137" t="s">
        <v>467</v>
      </c>
      <c r="G137" t="s">
        <v>2141</v>
      </c>
      <c r="H137" t="s">
        <v>458</v>
      </c>
      <c r="I137" t="s">
        <v>458</v>
      </c>
      <c r="J137" t="s">
        <v>1890</v>
      </c>
      <c r="K137" t="s">
        <v>1870</v>
      </c>
      <c r="L137" t="s">
        <v>1870</v>
      </c>
      <c r="M137" t="s">
        <v>1870</v>
      </c>
      <c r="N137" t="s">
        <v>75</v>
      </c>
      <c r="O137" t="s">
        <v>75</v>
      </c>
      <c r="P137" t="s">
        <v>75</v>
      </c>
      <c r="Q137" t="s">
        <v>1891</v>
      </c>
      <c r="R137" t="s">
        <v>1891</v>
      </c>
      <c r="S137" t="s">
        <v>1938</v>
      </c>
      <c r="T137" t="s">
        <v>1872</v>
      </c>
      <c r="U137" t="s">
        <v>1872</v>
      </c>
      <c r="V137" t="s">
        <v>1872</v>
      </c>
      <c r="W137" t="s">
        <v>75</v>
      </c>
    </row>
    <row r="138" spans="1:23" ht="12.75">
      <c r="A138">
        <v>44003077</v>
      </c>
      <c r="B138" t="s">
        <v>2142</v>
      </c>
      <c r="C138" t="s">
        <v>91</v>
      </c>
      <c r="D138" t="s">
        <v>468</v>
      </c>
      <c r="E138" t="s">
        <v>469</v>
      </c>
      <c r="F138" t="s">
        <v>470</v>
      </c>
      <c r="G138" t="s">
        <v>2143</v>
      </c>
      <c r="H138" t="s">
        <v>458</v>
      </c>
      <c r="I138" t="s">
        <v>458</v>
      </c>
      <c r="J138" t="s">
        <v>1890</v>
      </c>
      <c r="K138" t="s">
        <v>1870</v>
      </c>
      <c r="L138" t="s">
        <v>1870</v>
      </c>
      <c r="M138" t="s">
        <v>1870</v>
      </c>
      <c r="N138" t="s">
        <v>75</v>
      </c>
      <c r="O138" t="s">
        <v>75</v>
      </c>
      <c r="P138" t="s">
        <v>75</v>
      </c>
      <c r="Q138" t="s">
        <v>1891</v>
      </c>
      <c r="R138" t="s">
        <v>1891</v>
      </c>
      <c r="S138" t="s">
        <v>1938</v>
      </c>
      <c r="T138" t="s">
        <v>1872</v>
      </c>
      <c r="U138" t="s">
        <v>1872</v>
      </c>
      <c r="V138" t="s">
        <v>1872</v>
      </c>
      <c r="W138" t="s">
        <v>75</v>
      </c>
    </row>
    <row r="139" spans="1:23" ht="12.75">
      <c r="A139">
        <v>44003090</v>
      </c>
      <c r="B139" t="s">
        <v>2144</v>
      </c>
      <c r="C139" t="s">
        <v>165</v>
      </c>
      <c r="D139" t="s">
        <v>548</v>
      </c>
      <c r="E139" t="s">
        <v>549</v>
      </c>
      <c r="F139" t="s">
        <v>550</v>
      </c>
      <c r="G139" t="s">
        <v>2145</v>
      </c>
      <c r="H139" t="s">
        <v>458</v>
      </c>
      <c r="I139" t="s">
        <v>458</v>
      </c>
      <c r="J139" t="s">
        <v>1869</v>
      </c>
      <c r="K139" t="s">
        <v>1870</v>
      </c>
      <c r="L139" t="s">
        <v>75</v>
      </c>
      <c r="M139" t="s">
        <v>75</v>
      </c>
      <c r="N139" t="s">
        <v>75</v>
      </c>
      <c r="O139" t="s">
        <v>75</v>
      </c>
      <c r="P139" t="s">
        <v>75</v>
      </c>
      <c r="Q139" t="s">
        <v>1871</v>
      </c>
      <c r="R139" t="s">
        <v>1872</v>
      </c>
      <c r="S139" t="s">
        <v>1872</v>
      </c>
      <c r="T139" t="s">
        <v>1872</v>
      </c>
      <c r="U139" t="s">
        <v>1872</v>
      </c>
      <c r="V139" t="s">
        <v>1872</v>
      </c>
      <c r="W139" t="s">
        <v>75</v>
      </c>
    </row>
    <row r="140" spans="1:23" ht="12.75">
      <c r="A140">
        <v>44003107</v>
      </c>
      <c r="B140" t="s">
        <v>2146</v>
      </c>
      <c r="C140" t="s">
        <v>165</v>
      </c>
      <c r="D140" t="s">
        <v>551</v>
      </c>
      <c r="E140" t="s">
        <v>552</v>
      </c>
      <c r="F140" t="s">
        <v>553</v>
      </c>
      <c r="G140" t="s">
        <v>2147</v>
      </c>
      <c r="H140" t="s">
        <v>458</v>
      </c>
      <c r="I140" t="s">
        <v>458</v>
      </c>
      <c r="J140" t="s">
        <v>1869</v>
      </c>
      <c r="K140" t="s">
        <v>1870</v>
      </c>
      <c r="L140" t="s">
        <v>75</v>
      </c>
      <c r="M140" t="s">
        <v>75</v>
      </c>
      <c r="N140" t="s">
        <v>75</v>
      </c>
      <c r="O140" t="s">
        <v>75</v>
      </c>
      <c r="P140" t="s">
        <v>75</v>
      </c>
      <c r="Q140" t="s">
        <v>1871</v>
      </c>
      <c r="R140" t="s">
        <v>1872</v>
      </c>
      <c r="S140" t="s">
        <v>1872</v>
      </c>
      <c r="T140" t="s">
        <v>1872</v>
      </c>
      <c r="U140" t="s">
        <v>1872</v>
      </c>
      <c r="V140" t="s">
        <v>1872</v>
      </c>
      <c r="W140" t="s">
        <v>75</v>
      </c>
    </row>
    <row r="141" spans="1:23" ht="12.75">
      <c r="A141">
        <v>44003120</v>
      </c>
      <c r="B141" t="s">
        <v>2148</v>
      </c>
      <c r="C141" t="s">
        <v>165</v>
      </c>
      <c r="D141" t="s">
        <v>554</v>
      </c>
      <c r="E141" t="s">
        <v>555</v>
      </c>
      <c r="F141" t="s">
        <v>1790</v>
      </c>
      <c r="G141" t="s">
        <v>2149</v>
      </c>
      <c r="H141" t="s">
        <v>458</v>
      </c>
      <c r="I141" t="s">
        <v>458</v>
      </c>
      <c r="J141" t="s">
        <v>1869</v>
      </c>
      <c r="K141" t="s">
        <v>1870</v>
      </c>
      <c r="L141" t="s">
        <v>75</v>
      </c>
      <c r="M141" t="s">
        <v>75</v>
      </c>
      <c r="N141" t="s">
        <v>75</v>
      </c>
      <c r="O141" t="s">
        <v>75</v>
      </c>
      <c r="P141" t="s">
        <v>75</v>
      </c>
      <c r="Q141" t="s">
        <v>1871</v>
      </c>
      <c r="R141" t="s">
        <v>1872</v>
      </c>
      <c r="S141" t="s">
        <v>1872</v>
      </c>
      <c r="T141" t="s">
        <v>1872</v>
      </c>
      <c r="U141" t="s">
        <v>1872</v>
      </c>
      <c r="V141" t="s">
        <v>1872</v>
      </c>
      <c r="W141" t="s">
        <v>75</v>
      </c>
    </row>
    <row r="142" spans="1:23" ht="12.75">
      <c r="A142">
        <v>44003156</v>
      </c>
      <c r="B142" t="s">
        <v>2150</v>
      </c>
      <c r="C142" t="s">
        <v>91</v>
      </c>
      <c r="D142" t="s">
        <v>471</v>
      </c>
      <c r="E142" t="s">
        <v>472</v>
      </c>
      <c r="F142" t="s">
        <v>473</v>
      </c>
      <c r="H142" t="s">
        <v>458</v>
      </c>
      <c r="I142" t="s">
        <v>458</v>
      </c>
      <c r="J142" t="s">
        <v>1890</v>
      </c>
      <c r="K142" t="s">
        <v>1870</v>
      </c>
      <c r="L142" t="s">
        <v>1870</v>
      </c>
      <c r="M142" t="s">
        <v>75</v>
      </c>
      <c r="N142" t="s">
        <v>75</v>
      </c>
      <c r="O142" t="s">
        <v>75</v>
      </c>
      <c r="P142" t="s">
        <v>75</v>
      </c>
      <c r="Q142" t="s">
        <v>1891</v>
      </c>
      <c r="R142" t="s">
        <v>1891</v>
      </c>
      <c r="S142" t="s">
        <v>1872</v>
      </c>
      <c r="T142" t="s">
        <v>1872</v>
      </c>
      <c r="U142" t="s">
        <v>1872</v>
      </c>
      <c r="V142" t="s">
        <v>1872</v>
      </c>
      <c r="W142" t="s">
        <v>75</v>
      </c>
    </row>
    <row r="143" spans="1:23" ht="12.75">
      <c r="A143">
        <v>44003171</v>
      </c>
      <c r="B143" t="s">
        <v>2151</v>
      </c>
      <c r="C143" t="s">
        <v>91</v>
      </c>
      <c r="D143" t="s">
        <v>474</v>
      </c>
      <c r="E143" t="s">
        <v>475</v>
      </c>
      <c r="F143" t="s">
        <v>1789</v>
      </c>
      <c r="H143" t="s">
        <v>458</v>
      </c>
      <c r="I143" t="s">
        <v>458</v>
      </c>
      <c r="J143" t="s">
        <v>1890</v>
      </c>
      <c r="K143" t="s">
        <v>1870</v>
      </c>
      <c r="L143" t="s">
        <v>1870</v>
      </c>
      <c r="M143" t="s">
        <v>75</v>
      </c>
      <c r="N143" t="s">
        <v>75</v>
      </c>
      <c r="O143" t="s">
        <v>75</v>
      </c>
      <c r="P143" t="s">
        <v>75</v>
      </c>
      <c r="Q143" t="s">
        <v>1891</v>
      </c>
      <c r="R143" t="s">
        <v>1891</v>
      </c>
      <c r="S143" t="s">
        <v>1872</v>
      </c>
      <c r="T143" t="s">
        <v>1872</v>
      </c>
      <c r="U143" t="s">
        <v>1872</v>
      </c>
      <c r="V143" t="s">
        <v>1872</v>
      </c>
      <c r="W143" t="s">
        <v>75</v>
      </c>
    </row>
    <row r="144" spans="1:23" ht="12.75">
      <c r="A144">
        <v>44003211</v>
      </c>
      <c r="B144" t="s">
        <v>2152</v>
      </c>
      <c r="C144" t="s">
        <v>400</v>
      </c>
      <c r="D144" t="s">
        <v>698</v>
      </c>
      <c r="E144" t="s">
        <v>699</v>
      </c>
      <c r="F144" t="s">
        <v>700</v>
      </c>
      <c r="G144" t="s">
        <v>2153</v>
      </c>
      <c r="H144" t="s">
        <v>458</v>
      </c>
      <c r="I144" t="s">
        <v>458</v>
      </c>
      <c r="J144" t="s">
        <v>1869</v>
      </c>
      <c r="K144" t="s">
        <v>75</v>
      </c>
      <c r="L144" t="s">
        <v>1870</v>
      </c>
      <c r="M144" t="s">
        <v>1870</v>
      </c>
      <c r="N144" t="s">
        <v>1870</v>
      </c>
      <c r="O144" t="s">
        <v>1870</v>
      </c>
      <c r="P144" t="s">
        <v>1870</v>
      </c>
      <c r="Q144" t="s">
        <v>1872</v>
      </c>
      <c r="R144" t="s">
        <v>1871</v>
      </c>
      <c r="S144" t="s">
        <v>1871</v>
      </c>
      <c r="T144" t="s">
        <v>1871</v>
      </c>
      <c r="U144" t="s">
        <v>1871</v>
      </c>
      <c r="V144" t="s">
        <v>1871</v>
      </c>
      <c r="W144" t="s">
        <v>1870</v>
      </c>
    </row>
    <row r="145" spans="1:23" ht="12.75">
      <c r="A145">
        <v>44003223</v>
      </c>
      <c r="B145" t="s">
        <v>2154</v>
      </c>
      <c r="C145" t="s">
        <v>400</v>
      </c>
      <c r="D145" t="s">
        <v>701</v>
      </c>
      <c r="E145" t="s">
        <v>2155</v>
      </c>
      <c r="F145" t="s">
        <v>702</v>
      </c>
      <c r="G145" t="s">
        <v>2156</v>
      </c>
      <c r="H145" t="s">
        <v>458</v>
      </c>
      <c r="I145" t="s">
        <v>458</v>
      </c>
      <c r="J145" t="s">
        <v>1869</v>
      </c>
      <c r="K145" t="s">
        <v>75</v>
      </c>
      <c r="L145" t="s">
        <v>1870</v>
      </c>
      <c r="M145" t="s">
        <v>1870</v>
      </c>
      <c r="N145" t="s">
        <v>1870</v>
      </c>
      <c r="O145" t="s">
        <v>1870</v>
      </c>
      <c r="P145" t="s">
        <v>1870</v>
      </c>
      <c r="Q145" t="s">
        <v>1872</v>
      </c>
      <c r="R145" t="s">
        <v>1871</v>
      </c>
      <c r="S145" t="s">
        <v>1871</v>
      </c>
      <c r="T145" t="s">
        <v>1871</v>
      </c>
      <c r="U145" t="s">
        <v>1871</v>
      </c>
      <c r="V145" t="s">
        <v>1871</v>
      </c>
      <c r="W145" t="s">
        <v>1870</v>
      </c>
    </row>
    <row r="146" spans="1:23" ht="12.75">
      <c r="A146">
        <v>44003235</v>
      </c>
      <c r="B146" t="s">
        <v>2157</v>
      </c>
      <c r="C146" t="s">
        <v>400</v>
      </c>
      <c r="D146" t="s">
        <v>703</v>
      </c>
      <c r="E146" t="s">
        <v>704</v>
      </c>
      <c r="F146" t="s">
        <v>705</v>
      </c>
      <c r="G146" t="s">
        <v>2158</v>
      </c>
      <c r="H146" t="s">
        <v>458</v>
      </c>
      <c r="I146" t="s">
        <v>458</v>
      </c>
      <c r="J146" t="s">
        <v>1869</v>
      </c>
      <c r="K146" t="s">
        <v>75</v>
      </c>
      <c r="L146" t="s">
        <v>1870</v>
      </c>
      <c r="M146" t="s">
        <v>1870</v>
      </c>
      <c r="N146" t="s">
        <v>1870</v>
      </c>
      <c r="O146" t="s">
        <v>1870</v>
      </c>
      <c r="P146" t="s">
        <v>1870</v>
      </c>
      <c r="Q146" t="s">
        <v>1872</v>
      </c>
      <c r="R146" t="s">
        <v>1871</v>
      </c>
      <c r="S146" t="s">
        <v>1871</v>
      </c>
      <c r="T146" t="s">
        <v>1871</v>
      </c>
      <c r="U146" t="s">
        <v>1871</v>
      </c>
      <c r="V146" t="s">
        <v>1871</v>
      </c>
      <c r="W146" t="s">
        <v>1870</v>
      </c>
    </row>
    <row r="147" spans="1:23" ht="12.75">
      <c r="A147">
        <v>44003247</v>
      </c>
      <c r="B147" t="s">
        <v>2159</v>
      </c>
      <c r="C147" t="s">
        <v>400</v>
      </c>
      <c r="D147" t="s">
        <v>706</v>
      </c>
      <c r="E147" t="s">
        <v>707</v>
      </c>
      <c r="F147" t="s">
        <v>708</v>
      </c>
      <c r="G147" t="s">
        <v>2160</v>
      </c>
      <c r="H147" t="s">
        <v>458</v>
      </c>
      <c r="I147" t="s">
        <v>458</v>
      </c>
      <c r="J147" t="s">
        <v>1869</v>
      </c>
      <c r="K147" t="s">
        <v>75</v>
      </c>
      <c r="L147" t="s">
        <v>1870</v>
      </c>
      <c r="M147" t="s">
        <v>1870</v>
      </c>
      <c r="N147" t="s">
        <v>1870</v>
      </c>
      <c r="O147" t="s">
        <v>1870</v>
      </c>
      <c r="P147" t="s">
        <v>1870</v>
      </c>
      <c r="Q147" t="s">
        <v>1872</v>
      </c>
      <c r="R147" t="s">
        <v>1871</v>
      </c>
      <c r="S147" t="s">
        <v>1871</v>
      </c>
      <c r="T147" t="s">
        <v>1871</v>
      </c>
      <c r="U147" t="s">
        <v>1871</v>
      </c>
      <c r="V147" t="s">
        <v>1871</v>
      </c>
      <c r="W147" t="s">
        <v>1870</v>
      </c>
    </row>
    <row r="148" spans="1:23" ht="12.75">
      <c r="A148">
        <v>44003272</v>
      </c>
      <c r="B148" t="s">
        <v>2161</v>
      </c>
      <c r="C148" t="s">
        <v>165</v>
      </c>
      <c r="D148" t="s">
        <v>556</v>
      </c>
      <c r="E148" t="s">
        <v>557</v>
      </c>
      <c r="F148" t="s">
        <v>558</v>
      </c>
      <c r="G148" t="s">
        <v>2162</v>
      </c>
      <c r="H148" t="s">
        <v>458</v>
      </c>
      <c r="I148" t="s">
        <v>458</v>
      </c>
      <c r="J148" t="s">
        <v>1869</v>
      </c>
      <c r="K148" t="s">
        <v>1870</v>
      </c>
      <c r="L148" t="s">
        <v>75</v>
      </c>
      <c r="M148" t="s">
        <v>75</v>
      </c>
      <c r="N148" t="s">
        <v>75</v>
      </c>
      <c r="O148" t="s">
        <v>75</v>
      </c>
      <c r="P148" t="s">
        <v>75</v>
      </c>
      <c r="Q148" t="s">
        <v>1871</v>
      </c>
      <c r="R148" t="s">
        <v>1872</v>
      </c>
      <c r="S148" t="s">
        <v>1872</v>
      </c>
      <c r="T148" t="s">
        <v>1872</v>
      </c>
      <c r="U148" t="s">
        <v>1872</v>
      </c>
      <c r="V148" t="s">
        <v>1872</v>
      </c>
      <c r="W148" t="s">
        <v>75</v>
      </c>
    </row>
    <row r="149" spans="1:23" ht="12.75">
      <c r="A149">
        <v>44003284</v>
      </c>
      <c r="B149" t="s">
        <v>2163</v>
      </c>
      <c r="C149" t="s">
        <v>389</v>
      </c>
      <c r="D149" t="s">
        <v>666</v>
      </c>
      <c r="E149" t="s">
        <v>667</v>
      </c>
      <c r="F149" t="s">
        <v>668</v>
      </c>
      <c r="G149" t="s">
        <v>2164</v>
      </c>
      <c r="H149" t="s">
        <v>458</v>
      </c>
      <c r="I149" t="s">
        <v>458</v>
      </c>
      <c r="J149" t="s">
        <v>1869</v>
      </c>
      <c r="K149" t="s">
        <v>75</v>
      </c>
      <c r="L149" t="s">
        <v>75</v>
      </c>
      <c r="M149" t="s">
        <v>1870</v>
      </c>
      <c r="N149" t="s">
        <v>75</v>
      </c>
      <c r="O149" t="s">
        <v>1870</v>
      </c>
      <c r="P149" t="s">
        <v>1870</v>
      </c>
      <c r="Q149" t="s">
        <v>1872</v>
      </c>
      <c r="R149" t="s">
        <v>1872</v>
      </c>
      <c r="S149" t="s">
        <v>1871</v>
      </c>
      <c r="T149" t="s">
        <v>1872</v>
      </c>
      <c r="U149" t="s">
        <v>1871</v>
      </c>
      <c r="V149" t="s">
        <v>1871</v>
      </c>
      <c r="W149" t="s">
        <v>1870</v>
      </c>
    </row>
    <row r="150" spans="1:23" ht="12.75">
      <c r="A150">
        <v>44003636</v>
      </c>
      <c r="B150" t="s">
        <v>2165</v>
      </c>
      <c r="C150" t="s">
        <v>165</v>
      </c>
      <c r="D150" t="s">
        <v>563</v>
      </c>
      <c r="E150" t="s">
        <v>564</v>
      </c>
      <c r="F150" t="s">
        <v>565</v>
      </c>
      <c r="H150" t="s">
        <v>458</v>
      </c>
      <c r="I150" t="s">
        <v>562</v>
      </c>
      <c r="J150" t="s">
        <v>1869</v>
      </c>
      <c r="K150" t="s">
        <v>1870</v>
      </c>
      <c r="L150" t="s">
        <v>75</v>
      </c>
      <c r="M150" t="s">
        <v>75</v>
      </c>
      <c r="N150" t="s">
        <v>75</v>
      </c>
      <c r="O150" t="s">
        <v>75</v>
      </c>
      <c r="P150" t="s">
        <v>75</v>
      </c>
      <c r="Q150" t="s">
        <v>1871</v>
      </c>
      <c r="R150" t="s">
        <v>1872</v>
      </c>
      <c r="S150" t="s">
        <v>1872</v>
      </c>
      <c r="T150" t="s">
        <v>1872</v>
      </c>
      <c r="U150" t="s">
        <v>1872</v>
      </c>
      <c r="V150" t="s">
        <v>1872</v>
      </c>
      <c r="W150" t="s">
        <v>75</v>
      </c>
    </row>
    <row r="151" spans="1:23" ht="12.75">
      <c r="A151">
        <v>44003715</v>
      </c>
      <c r="B151" t="s">
        <v>2166</v>
      </c>
      <c r="C151" t="s">
        <v>165</v>
      </c>
      <c r="D151" t="s">
        <v>566</v>
      </c>
      <c r="E151" t="s">
        <v>567</v>
      </c>
      <c r="F151" t="s">
        <v>568</v>
      </c>
      <c r="G151" t="s">
        <v>2167</v>
      </c>
      <c r="H151" t="s">
        <v>458</v>
      </c>
      <c r="I151" t="s">
        <v>483</v>
      </c>
      <c r="J151" t="s">
        <v>1869</v>
      </c>
      <c r="K151" t="s">
        <v>1870</v>
      </c>
      <c r="L151" t="s">
        <v>75</v>
      </c>
      <c r="M151" t="s">
        <v>75</v>
      </c>
      <c r="N151" t="s">
        <v>75</v>
      </c>
      <c r="O151" t="s">
        <v>75</v>
      </c>
      <c r="P151" t="s">
        <v>75</v>
      </c>
      <c r="Q151" t="s">
        <v>1871</v>
      </c>
      <c r="R151" t="s">
        <v>1872</v>
      </c>
      <c r="S151" t="s">
        <v>1872</v>
      </c>
      <c r="T151" t="s">
        <v>1872</v>
      </c>
      <c r="U151" t="s">
        <v>1872</v>
      </c>
      <c r="V151" t="s">
        <v>1872</v>
      </c>
      <c r="W151" t="s">
        <v>75</v>
      </c>
    </row>
    <row r="152" spans="1:23" ht="12.75">
      <c r="A152">
        <v>44004045</v>
      </c>
      <c r="B152" t="s">
        <v>2168</v>
      </c>
      <c r="C152" t="s">
        <v>400</v>
      </c>
      <c r="D152" t="s">
        <v>669</v>
      </c>
      <c r="E152" t="s">
        <v>670</v>
      </c>
      <c r="F152" t="s">
        <v>682</v>
      </c>
      <c r="G152" t="s">
        <v>2169</v>
      </c>
      <c r="H152" t="s">
        <v>458</v>
      </c>
      <c r="I152" t="s">
        <v>478</v>
      </c>
      <c r="J152" t="s">
        <v>1869</v>
      </c>
      <c r="K152" t="s">
        <v>75</v>
      </c>
      <c r="L152" t="s">
        <v>1870</v>
      </c>
      <c r="M152" t="s">
        <v>1870</v>
      </c>
      <c r="N152" t="s">
        <v>1870</v>
      </c>
      <c r="O152" t="s">
        <v>1870</v>
      </c>
      <c r="P152" t="s">
        <v>75</v>
      </c>
      <c r="Q152" t="s">
        <v>1872</v>
      </c>
      <c r="R152" t="s">
        <v>1871</v>
      </c>
      <c r="S152" t="s">
        <v>1871</v>
      </c>
      <c r="T152" t="s">
        <v>1871</v>
      </c>
      <c r="U152" t="s">
        <v>1871</v>
      </c>
      <c r="V152" t="s">
        <v>1872</v>
      </c>
      <c r="W152" t="s">
        <v>1870</v>
      </c>
    </row>
    <row r="153" spans="1:23" ht="12.75">
      <c r="A153">
        <v>44004239</v>
      </c>
      <c r="B153" t="s">
        <v>2170</v>
      </c>
      <c r="C153" t="s">
        <v>400</v>
      </c>
      <c r="D153" t="s">
        <v>689</v>
      </c>
      <c r="E153" t="s">
        <v>690</v>
      </c>
      <c r="F153" t="s">
        <v>691</v>
      </c>
      <c r="G153" t="s">
        <v>2171</v>
      </c>
      <c r="H153" t="s">
        <v>458</v>
      </c>
      <c r="I153" t="s">
        <v>527</v>
      </c>
      <c r="J153" t="s">
        <v>1869</v>
      </c>
      <c r="K153" t="s">
        <v>75</v>
      </c>
      <c r="L153" t="s">
        <v>1870</v>
      </c>
      <c r="M153" t="s">
        <v>75</v>
      </c>
      <c r="N153" t="s">
        <v>75</v>
      </c>
      <c r="O153" t="s">
        <v>75</v>
      </c>
      <c r="P153" t="s">
        <v>75</v>
      </c>
      <c r="Q153" t="s">
        <v>1872</v>
      </c>
      <c r="R153" t="s">
        <v>1871</v>
      </c>
      <c r="S153" t="s">
        <v>1872</v>
      </c>
      <c r="T153" t="s">
        <v>1872</v>
      </c>
      <c r="U153" t="s">
        <v>1872</v>
      </c>
      <c r="V153" t="s">
        <v>1872</v>
      </c>
      <c r="W153" t="s">
        <v>75</v>
      </c>
    </row>
    <row r="154" spans="1:23" ht="12.75">
      <c r="A154">
        <v>44004306</v>
      </c>
      <c r="B154" t="s">
        <v>2172</v>
      </c>
      <c r="C154" t="s">
        <v>165</v>
      </c>
      <c r="D154" t="s">
        <v>559</v>
      </c>
      <c r="E154" t="s">
        <v>560</v>
      </c>
      <c r="F154" t="s">
        <v>561</v>
      </c>
      <c r="G154" t="s">
        <v>2173</v>
      </c>
      <c r="H154" t="s">
        <v>458</v>
      </c>
      <c r="I154" t="s">
        <v>458</v>
      </c>
      <c r="J154" t="s">
        <v>1869</v>
      </c>
      <c r="K154" t="s">
        <v>1870</v>
      </c>
      <c r="L154" t="s">
        <v>75</v>
      </c>
      <c r="M154" t="s">
        <v>75</v>
      </c>
      <c r="N154" t="s">
        <v>75</v>
      </c>
      <c r="O154" t="s">
        <v>75</v>
      </c>
      <c r="P154" t="s">
        <v>75</v>
      </c>
      <c r="Q154" t="s">
        <v>1871</v>
      </c>
      <c r="R154" t="s">
        <v>1872</v>
      </c>
      <c r="S154" t="s">
        <v>1872</v>
      </c>
      <c r="T154" t="s">
        <v>1872</v>
      </c>
      <c r="U154" t="s">
        <v>1872</v>
      </c>
      <c r="V154" t="s">
        <v>1872</v>
      </c>
      <c r="W154" t="s">
        <v>75</v>
      </c>
    </row>
    <row r="155" spans="1:23" ht="12.75">
      <c r="A155">
        <v>44004471</v>
      </c>
      <c r="B155" t="s">
        <v>2174</v>
      </c>
      <c r="C155" t="s">
        <v>312</v>
      </c>
      <c r="D155" t="s">
        <v>650</v>
      </c>
      <c r="E155" t="s">
        <v>651</v>
      </c>
      <c r="F155" t="s">
        <v>652</v>
      </c>
      <c r="G155" t="s">
        <v>2175</v>
      </c>
      <c r="H155" t="s">
        <v>458</v>
      </c>
      <c r="I155" t="s">
        <v>649</v>
      </c>
      <c r="J155" t="s">
        <v>1869</v>
      </c>
      <c r="K155" t="s">
        <v>1870</v>
      </c>
      <c r="L155" t="s">
        <v>75</v>
      </c>
      <c r="M155" t="s">
        <v>75</v>
      </c>
      <c r="N155" t="s">
        <v>75</v>
      </c>
      <c r="O155" t="s">
        <v>75</v>
      </c>
      <c r="P155" t="s">
        <v>75</v>
      </c>
      <c r="Q155" t="s">
        <v>1871</v>
      </c>
      <c r="R155" t="s">
        <v>1872</v>
      </c>
      <c r="S155" t="s">
        <v>1872</v>
      </c>
      <c r="T155" t="s">
        <v>1872</v>
      </c>
      <c r="U155" t="s">
        <v>1872</v>
      </c>
      <c r="V155" t="s">
        <v>1872</v>
      </c>
      <c r="W155" t="s">
        <v>75</v>
      </c>
    </row>
    <row r="156" spans="1:23" ht="12.75">
      <c r="A156">
        <v>44004483</v>
      </c>
      <c r="B156" t="s">
        <v>2176</v>
      </c>
      <c r="C156" t="s">
        <v>312</v>
      </c>
      <c r="D156" t="s">
        <v>611</v>
      </c>
      <c r="E156" t="s">
        <v>612</v>
      </c>
      <c r="F156" t="s">
        <v>613</v>
      </c>
      <c r="G156" t="s">
        <v>2177</v>
      </c>
      <c r="H156" t="s">
        <v>458</v>
      </c>
      <c r="I156" t="s">
        <v>610</v>
      </c>
      <c r="J156" t="s">
        <v>1869</v>
      </c>
      <c r="K156" t="s">
        <v>1870</v>
      </c>
      <c r="L156" t="s">
        <v>75</v>
      </c>
      <c r="M156" t="s">
        <v>75</v>
      </c>
      <c r="N156" t="s">
        <v>75</v>
      </c>
      <c r="O156" t="s">
        <v>75</v>
      </c>
      <c r="P156" t="s">
        <v>75</v>
      </c>
      <c r="Q156" t="s">
        <v>1871</v>
      </c>
      <c r="R156" t="s">
        <v>1872</v>
      </c>
      <c r="S156" t="s">
        <v>1872</v>
      </c>
      <c r="T156" t="s">
        <v>1872</v>
      </c>
      <c r="U156" t="s">
        <v>1872</v>
      </c>
      <c r="V156" t="s">
        <v>1872</v>
      </c>
      <c r="W156" t="s">
        <v>75</v>
      </c>
    </row>
    <row r="157" spans="1:23" ht="12.75">
      <c r="A157">
        <v>44004495</v>
      </c>
      <c r="B157" t="s">
        <v>2178</v>
      </c>
      <c r="C157" t="s">
        <v>312</v>
      </c>
      <c r="D157" t="s">
        <v>663</v>
      </c>
      <c r="E157" t="s">
        <v>664</v>
      </c>
      <c r="F157" t="s">
        <v>665</v>
      </c>
      <c r="G157" t="s">
        <v>2179</v>
      </c>
      <c r="H157" t="s">
        <v>458</v>
      </c>
      <c r="I157" t="s">
        <v>662</v>
      </c>
      <c r="J157" t="s">
        <v>1869</v>
      </c>
      <c r="K157" t="s">
        <v>1870</v>
      </c>
      <c r="L157" t="s">
        <v>1870</v>
      </c>
      <c r="M157" t="s">
        <v>75</v>
      </c>
      <c r="N157" t="s">
        <v>75</v>
      </c>
      <c r="O157" t="s">
        <v>75</v>
      </c>
      <c r="P157" t="s">
        <v>75</v>
      </c>
      <c r="Q157" t="s">
        <v>1871</v>
      </c>
      <c r="R157" t="s">
        <v>1871</v>
      </c>
      <c r="S157" t="s">
        <v>1872</v>
      </c>
      <c r="T157" t="s">
        <v>1872</v>
      </c>
      <c r="U157" t="s">
        <v>1872</v>
      </c>
      <c r="V157" t="s">
        <v>1872</v>
      </c>
      <c r="W157" t="s">
        <v>75</v>
      </c>
    </row>
    <row r="158" spans="1:23" ht="12.75">
      <c r="A158">
        <v>44004550</v>
      </c>
      <c r="B158" t="s">
        <v>2180</v>
      </c>
      <c r="C158" t="s">
        <v>400</v>
      </c>
      <c r="D158" t="s">
        <v>709</v>
      </c>
      <c r="E158" t="s">
        <v>671</v>
      </c>
      <c r="F158" t="s">
        <v>710</v>
      </c>
      <c r="G158" t="s">
        <v>2181</v>
      </c>
      <c r="H158" t="s">
        <v>458</v>
      </c>
      <c r="I158" t="s">
        <v>562</v>
      </c>
      <c r="J158" t="s">
        <v>1869</v>
      </c>
      <c r="K158" t="s">
        <v>75</v>
      </c>
      <c r="L158" t="s">
        <v>1870</v>
      </c>
      <c r="M158" t="s">
        <v>1870</v>
      </c>
      <c r="N158" t="s">
        <v>1870</v>
      </c>
      <c r="O158" t="s">
        <v>1870</v>
      </c>
      <c r="P158" t="s">
        <v>1870</v>
      </c>
      <c r="Q158" t="s">
        <v>1872</v>
      </c>
      <c r="R158" t="s">
        <v>1871</v>
      </c>
      <c r="S158" t="s">
        <v>1871</v>
      </c>
      <c r="T158" t="s">
        <v>1871</v>
      </c>
      <c r="U158" t="s">
        <v>1871</v>
      </c>
      <c r="V158" t="s">
        <v>1871</v>
      </c>
      <c r="W158" t="s">
        <v>1870</v>
      </c>
    </row>
    <row r="159" spans="1:23" ht="12.75">
      <c r="A159">
        <v>44004562</v>
      </c>
      <c r="B159" t="s">
        <v>2182</v>
      </c>
      <c r="C159" t="s">
        <v>165</v>
      </c>
      <c r="D159" t="s">
        <v>511</v>
      </c>
      <c r="E159" t="s">
        <v>512</v>
      </c>
      <c r="F159" t="s">
        <v>513</v>
      </c>
      <c r="G159" t="s">
        <v>2183</v>
      </c>
      <c r="H159" t="s">
        <v>458</v>
      </c>
      <c r="I159" t="s">
        <v>477</v>
      </c>
      <c r="J159" t="s">
        <v>1869</v>
      </c>
      <c r="K159" t="s">
        <v>1870</v>
      </c>
      <c r="L159" t="s">
        <v>75</v>
      </c>
      <c r="M159" t="s">
        <v>75</v>
      </c>
      <c r="N159" t="s">
        <v>75</v>
      </c>
      <c r="O159" t="s">
        <v>75</v>
      </c>
      <c r="P159" t="s">
        <v>75</v>
      </c>
      <c r="Q159" t="s">
        <v>1871</v>
      </c>
      <c r="R159" t="s">
        <v>1872</v>
      </c>
      <c r="S159" t="s">
        <v>1872</v>
      </c>
      <c r="T159" t="s">
        <v>1872</v>
      </c>
      <c r="U159" t="s">
        <v>1872</v>
      </c>
      <c r="V159" t="s">
        <v>1872</v>
      </c>
      <c r="W159" t="s">
        <v>75</v>
      </c>
    </row>
    <row r="160" spans="1:23" ht="12.75">
      <c r="A160">
        <v>44004598</v>
      </c>
      <c r="B160" t="s">
        <v>2184</v>
      </c>
      <c r="C160" t="s">
        <v>400</v>
      </c>
      <c r="D160" t="s">
        <v>711</v>
      </c>
      <c r="E160" t="s">
        <v>484</v>
      </c>
      <c r="F160" t="s">
        <v>712</v>
      </c>
      <c r="G160" t="s">
        <v>2185</v>
      </c>
      <c r="H160" t="s">
        <v>458</v>
      </c>
      <c r="I160" t="s">
        <v>483</v>
      </c>
      <c r="J160" t="s">
        <v>1869</v>
      </c>
      <c r="K160" t="s">
        <v>75</v>
      </c>
      <c r="L160" t="s">
        <v>1870</v>
      </c>
      <c r="M160" t="s">
        <v>1870</v>
      </c>
      <c r="N160" t="s">
        <v>1870</v>
      </c>
      <c r="O160" t="s">
        <v>1870</v>
      </c>
      <c r="P160" t="s">
        <v>75</v>
      </c>
      <c r="Q160" t="s">
        <v>1872</v>
      </c>
      <c r="R160" t="s">
        <v>1871</v>
      </c>
      <c r="S160" t="s">
        <v>1871</v>
      </c>
      <c r="T160" t="s">
        <v>1871</v>
      </c>
      <c r="U160" t="s">
        <v>1871</v>
      </c>
      <c r="V160" t="s">
        <v>1872</v>
      </c>
      <c r="W160" t="s">
        <v>1870</v>
      </c>
    </row>
    <row r="161" spans="1:23" ht="12.75">
      <c r="A161">
        <v>44004616</v>
      </c>
      <c r="B161" t="s">
        <v>2186</v>
      </c>
      <c r="C161" t="s">
        <v>312</v>
      </c>
      <c r="D161" t="s">
        <v>623</v>
      </c>
      <c r="E161" t="s">
        <v>624</v>
      </c>
      <c r="F161" t="s">
        <v>625</v>
      </c>
      <c r="H161" t="s">
        <v>458</v>
      </c>
      <c r="I161" t="s">
        <v>622</v>
      </c>
      <c r="J161" t="s">
        <v>1869</v>
      </c>
      <c r="K161" t="s">
        <v>1870</v>
      </c>
      <c r="L161" t="s">
        <v>1870</v>
      </c>
      <c r="M161" t="s">
        <v>75</v>
      </c>
      <c r="N161" t="s">
        <v>75</v>
      </c>
      <c r="O161" t="s">
        <v>75</v>
      </c>
      <c r="P161" t="s">
        <v>75</v>
      </c>
      <c r="Q161" t="s">
        <v>1871</v>
      </c>
      <c r="R161" t="s">
        <v>1871</v>
      </c>
      <c r="S161" t="s">
        <v>1872</v>
      </c>
      <c r="T161" t="s">
        <v>1872</v>
      </c>
      <c r="U161" t="s">
        <v>1872</v>
      </c>
      <c r="V161" t="s">
        <v>1872</v>
      </c>
      <c r="W161" t="s">
        <v>75</v>
      </c>
    </row>
    <row r="162" spans="1:23" ht="12.75">
      <c r="A162">
        <v>44004628</v>
      </c>
      <c r="B162" t="s">
        <v>2187</v>
      </c>
      <c r="C162" t="s">
        <v>312</v>
      </c>
      <c r="D162" t="s">
        <v>200</v>
      </c>
      <c r="E162" t="s">
        <v>656</v>
      </c>
      <c r="F162" t="s">
        <v>657</v>
      </c>
      <c r="G162" t="s">
        <v>2188</v>
      </c>
      <c r="H162" t="s">
        <v>458</v>
      </c>
      <c r="I162" t="s">
        <v>488</v>
      </c>
      <c r="J162" t="s">
        <v>1869</v>
      </c>
      <c r="K162" t="s">
        <v>1870</v>
      </c>
      <c r="L162" t="s">
        <v>75</v>
      </c>
      <c r="M162" t="s">
        <v>75</v>
      </c>
      <c r="N162" t="s">
        <v>75</v>
      </c>
      <c r="O162" t="s">
        <v>75</v>
      </c>
      <c r="P162" t="s">
        <v>75</v>
      </c>
      <c r="Q162" t="s">
        <v>1871</v>
      </c>
      <c r="R162" t="s">
        <v>1872</v>
      </c>
      <c r="S162" t="s">
        <v>1872</v>
      </c>
      <c r="T162" t="s">
        <v>1872</v>
      </c>
      <c r="U162" t="s">
        <v>1872</v>
      </c>
      <c r="V162" t="s">
        <v>1872</v>
      </c>
      <c r="W162" t="s">
        <v>75</v>
      </c>
    </row>
    <row r="163" spans="1:23" ht="12.75">
      <c r="A163">
        <v>44004653</v>
      </c>
      <c r="B163" t="s">
        <v>2189</v>
      </c>
      <c r="C163" t="s">
        <v>400</v>
      </c>
      <c r="D163" t="s">
        <v>2190</v>
      </c>
      <c r="E163" t="s">
        <v>680</v>
      </c>
      <c r="F163" t="s">
        <v>681</v>
      </c>
      <c r="G163" t="s">
        <v>2191</v>
      </c>
      <c r="H163" t="s">
        <v>458</v>
      </c>
      <c r="I163" t="s">
        <v>477</v>
      </c>
      <c r="J163" t="s">
        <v>1869</v>
      </c>
      <c r="K163" t="s">
        <v>75</v>
      </c>
      <c r="L163" t="s">
        <v>1870</v>
      </c>
      <c r="M163" t="s">
        <v>1870</v>
      </c>
      <c r="N163" t="s">
        <v>1870</v>
      </c>
      <c r="O163" t="s">
        <v>1870</v>
      </c>
      <c r="P163" t="s">
        <v>1870</v>
      </c>
      <c r="Q163" t="s">
        <v>1872</v>
      </c>
      <c r="R163" t="s">
        <v>1871</v>
      </c>
      <c r="S163" t="s">
        <v>1871</v>
      </c>
      <c r="T163" t="s">
        <v>1871</v>
      </c>
      <c r="U163" t="s">
        <v>1871</v>
      </c>
      <c r="V163" t="s">
        <v>1871</v>
      </c>
      <c r="W163" t="s">
        <v>1870</v>
      </c>
    </row>
    <row r="164" spans="1:23" ht="12.75">
      <c r="A164">
        <v>44004665</v>
      </c>
      <c r="B164" t="s">
        <v>2192</v>
      </c>
      <c r="C164" t="s">
        <v>400</v>
      </c>
      <c r="D164" t="s">
        <v>692</v>
      </c>
      <c r="E164" t="s">
        <v>693</v>
      </c>
      <c r="F164" t="s">
        <v>694</v>
      </c>
      <c r="G164" t="s">
        <v>2193</v>
      </c>
      <c r="H164" t="s">
        <v>458</v>
      </c>
      <c r="I164" t="s">
        <v>459</v>
      </c>
      <c r="J164" t="s">
        <v>1869</v>
      </c>
      <c r="K164" t="s">
        <v>75</v>
      </c>
      <c r="L164" t="s">
        <v>1870</v>
      </c>
      <c r="M164" t="s">
        <v>1870</v>
      </c>
      <c r="N164" t="s">
        <v>1870</v>
      </c>
      <c r="O164" t="s">
        <v>1870</v>
      </c>
      <c r="P164" t="s">
        <v>75</v>
      </c>
      <c r="Q164" t="s">
        <v>1872</v>
      </c>
      <c r="R164" t="s">
        <v>1871</v>
      </c>
      <c r="S164" t="s">
        <v>1871</v>
      </c>
      <c r="T164" t="s">
        <v>1871</v>
      </c>
      <c r="U164" t="s">
        <v>1871</v>
      </c>
      <c r="V164" t="s">
        <v>1872</v>
      </c>
      <c r="W164" t="s">
        <v>1870</v>
      </c>
    </row>
    <row r="165" spans="1:23" ht="12.75">
      <c r="A165">
        <v>44004677</v>
      </c>
      <c r="B165" t="s">
        <v>2194</v>
      </c>
      <c r="C165" t="s">
        <v>312</v>
      </c>
      <c r="D165" t="s">
        <v>572</v>
      </c>
      <c r="E165" t="s">
        <v>573</v>
      </c>
      <c r="F165" t="s">
        <v>574</v>
      </c>
      <c r="G165" t="s">
        <v>2195</v>
      </c>
      <c r="H165" t="s">
        <v>458</v>
      </c>
      <c r="I165" t="s">
        <v>571</v>
      </c>
      <c r="J165" t="s">
        <v>1869</v>
      </c>
      <c r="K165" t="s">
        <v>1870</v>
      </c>
      <c r="L165" t="s">
        <v>1870</v>
      </c>
      <c r="M165" t="s">
        <v>75</v>
      </c>
      <c r="N165" t="s">
        <v>75</v>
      </c>
      <c r="O165" t="s">
        <v>75</v>
      </c>
      <c r="P165" t="s">
        <v>75</v>
      </c>
      <c r="Q165" t="s">
        <v>1871</v>
      </c>
      <c r="R165" t="s">
        <v>1871</v>
      </c>
      <c r="S165" t="s">
        <v>1872</v>
      </c>
      <c r="T165" t="s">
        <v>1872</v>
      </c>
      <c r="U165" t="s">
        <v>1872</v>
      </c>
      <c r="V165" t="s">
        <v>1872</v>
      </c>
      <c r="W165" t="s">
        <v>75</v>
      </c>
    </row>
    <row r="166" spans="1:23" ht="12.75">
      <c r="A166">
        <v>44004689</v>
      </c>
      <c r="B166" t="s">
        <v>2196</v>
      </c>
      <c r="C166" t="s">
        <v>312</v>
      </c>
      <c r="D166" t="s">
        <v>586</v>
      </c>
      <c r="E166" t="s">
        <v>587</v>
      </c>
      <c r="F166" t="s">
        <v>588</v>
      </c>
      <c r="G166" t="s">
        <v>2197</v>
      </c>
      <c r="H166" t="s">
        <v>458</v>
      </c>
      <c r="I166" t="s">
        <v>479</v>
      </c>
      <c r="J166" t="s">
        <v>1869</v>
      </c>
      <c r="K166" t="s">
        <v>1870</v>
      </c>
      <c r="L166" t="s">
        <v>75</v>
      </c>
      <c r="M166" t="s">
        <v>75</v>
      </c>
      <c r="N166" t="s">
        <v>75</v>
      </c>
      <c r="O166" t="s">
        <v>75</v>
      </c>
      <c r="P166" t="s">
        <v>75</v>
      </c>
      <c r="Q166" t="s">
        <v>1871</v>
      </c>
      <c r="R166" t="s">
        <v>1872</v>
      </c>
      <c r="S166" t="s">
        <v>1872</v>
      </c>
      <c r="T166" t="s">
        <v>1872</v>
      </c>
      <c r="U166" t="s">
        <v>1872</v>
      </c>
      <c r="V166" t="s">
        <v>1872</v>
      </c>
      <c r="W166" t="s">
        <v>75</v>
      </c>
    </row>
    <row r="167" spans="1:23" ht="12.75">
      <c r="A167">
        <v>44004690</v>
      </c>
      <c r="B167" t="s">
        <v>2198</v>
      </c>
      <c r="C167" t="s">
        <v>312</v>
      </c>
      <c r="D167" t="s">
        <v>2199</v>
      </c>
      <c r="E167" t="s">
        <v>590</v>
      </c>
      <c r="F167" t="s">
        <v>591</v>
      </c>
      <c r="G167" t="s">
        <v>2200</v>
      </c>
      <c r="H167" t="s">
        <v>458</v>
      </c>
      <c r="I167" t="s">
        <v>589</v>
      </c>
      <c r="J167" t="s">
        <v>1869</v>
      </c>
      <c r="K167" t="s">
        <v>1870</v>
      </c>
      <c r="L167" t="s">
        <v>1870</v>
      </c>
      <c r="M167" t="s">
        <v>75</v>
      </c>
      <c r="N167" t="s">
        <v>75</v>
      </c>
      <c r="O167" t="s">
        <v>75</v>
      </c>
      <c r="P167" t="s">
        <v>75</v>
      </c>
      <c r="Q167" t="s">
        <v>1871</v>
      </c>
      <c r="R167" t="s">
        <v>1871</v>
      </c>
      <c r="S167" t="s">
        <v>1872</v>
      </c>
      <c r="T167" t="s">
        <v>1872</v>
      </c>
      <c r="U167" t="s">
        <v>1872</v>
      </c>
      <c r="V167" t="s">
        <v>1872</v>
      </c>
      <c r="W167" t="s">
        <v>75</v>
      </c>
    </row>
    <row r="168" spans="1:23" ht="12.75">
      <c r="A168">
        <v>44004707</v>
      </c>
      <c r="B168" t="s">
        <v>2201</v>
      </c>
      <c r="C168" t="s">
        <v>312</v>
      </c>
      <c r="D168" t="s">
        <v>619</v>
      </c>
      <c r="E168" t="s">
        <v>620</v>
      </c>
      <c r="F168" t="s">
        <v>621</v>
      </c>
      <c r="G168" t="s">
        <v>2202</v>
      </c>
      <c r="H168" t="s">
        <v>458</v>
      </c>
      <c r="I168" t="s">
        <v>618</v>
      </c>
      <c r="J168" t="s">
        <v>1869</v>
      </c>
      <c r="K168" t="s">
        <v>1870</v>
      </c>
      <c r="L168" t="s">
        <v>75</v>
      </c>
      <c r="M168" t="s">
        <v>75</v>
      </c>
      <c r="N168" t="s">
        <v>75</v>
      </c>
      <c r="O168" t="s">
        <v>75</v>
      </c>
      <c r="P168" t="s">
        <v>75</v>
      </c>
      <c r="Q168" t="s">
        <v>1871</v>
      </c>
      <c r="R168" t="s">
        <v>1872</v>
      </c>
      <c r="S168" t="s">
        <v>1872</v>
      </c>
      <c r="T168" t="s">
        <v>1872</v>
      </c>
      <c r="U168" t="s">
        <v>1872</v>
      </c>
      <c r="V168" t="s">
        <v>1872</v>
      </c>
      <c r="W168" t="s">
        <v>75</v>
      </c>
    </row>
    <row r="169" spans="1:23" ht="12.75">
      <c r="A169">
        <v>44004719</v>
      </c>
      <c r="B169" t="s">
        <v>2203</v>
      </c>
      <c r="C169" t="s">
        <v>312</v>
      </c>
      <c r="D169" t="s">
        <v>600</v>
      </c>
      <c r="E169" t="s">
        <v>601</v>
      </c>
      <c r="F169" t="s">
        <v>602</v>
      </c>
      <c r="G169" t="s">
        <v>2204</v>
      </c>
      <c r="H169" t="s">
        <v>458</v>
      </c>
      <c r="I169" t="s">
        <v>599</v>
      </c>
      <c r="J169" t="s">
        <v>1869</v>
      </c>
      <c r="K169" t="s">
        <v>1870</v>
      </c>
      <c r="L169" t="s">
        <v>1870</v>
      </c>
      <c r="M169" t="s">
        <v>75</v>
      </c>
      <c r="N169" t="s">
        <v>75</v>
      </c>
      <c r="O169" t="s">
        <v>75</v>
      </c>
      <c r="P169" t="s">
        <v>75</v>
      </c>
      <c r="Q169" t="s">
        <v>1871</v>
      </c>
      <c r="R169" t="s">
        <v>1871</v>
      </c>
      <c r="S169" t="s">
        <v>1872</v>
      </c>
      <c r="T169" t="s">
        <v>1872</v>
      </c>
      <c r="U169" t="s">
        <v>1872</v>
      </c>
      <c r="V169" t="s">
        <v>1872</v>
      </c>
      <c r="W169" t="s">
        <v>75</v>
      </c>
    </row>
    <row r="170" spans="1:23" ht="12.75">
      <c r="A170">
        <v>44004720</v>
      </c>
      <c r="B170" t="s">
        <v>2205</v>
      </c>
      <c r="C170" t="s">
        <v>312</v>
      </c>
      <c r="D170" t="s">
        <v>576</v>
      </c>
      <c r="E170" t="s">
        <v>577</v>
      </c>
      <c r="F170" t="s">
        <v>578</v>
      </c>
      <c r="G170" t="s">
        <v>2206</v>
      </c>
      <c r="H170" t="s">
        <v>458</v>
      </c>
      <c r="I170" t="s">
        <v>575</v>
      </c>
      <c r="J170" t="s">
        <v>1869</v>
      </c>
      <c r="K170" t="s">
        <v>1870</v>
      </c>
      <c r="L170" t="s">
        <v>75</v>
      </c>
      <c r="M170" t="s">
        <v>75</v>
      </c>
      <c r="N170" t="s">
        <v>75</v>
      </c>
      <c r="O170" t="s">
        <v>75</v>
      </c>
      <c r="P170" t="s">
        <v>75</v>
      </c>
      <c r="Q170" t="s">
        <v>1871</v>
      </c>
      <c r="R170" t="s">
        <v>1872</v>
      </c>
      <c r="S170" t="s">
        <v>1872</v>
      </c>
      <c r="T170" t="s">
        <v>1872</v>
      </c>
      <c r="U170" t="s">
        <v>1872</v>
      </c>
      <c r="V170" t="s">
        <v>1872</v>
      </c>
      <c r="W170" t="s">
        <v>75</v>
      </c>
    </row>
    <row r="171" spans="1:23" ht="12.75">
      <c r="A171">
        <v>44004732</v>
      </c>
      <c r="B171" t="s">
        <v>2207</v>
      </c>
      <c r="C171" t="s">
        <v>312</v>
      </c>
      <c r="D171" t="s">
        <v>593</v>
      </c>
      <c r="E171" t="s">
        <v>594</v>
      </c>
      <c r="F171" t="s">
        <v>1791</v>
      </c>
      <c r="G171" t="s">
        <v>2208</v>
      </c>
      <c r="H171" t="s">
        <v>458</v>
      </c>
      <c r="I171" t="s">
        <v>592</v>
      </c>
      <c r="J171" t="s">
        <v>1869</v>
      </c>
      <c r="K171" t="s">
        <v>1870</v>
      </c>
      <c r="L171" t="s">
        <v>75</v>
      </c>
      <c r="M171" t="s">
        <v>75</v>
      </c>
      <c r="N171" t="s">
        <v>75</v>
      </c>
      <c r="O171" t="s">
        <v>75</v>
      </c>
      <c r="P171" t="s">
        <v>75</v>
      </c>
      <c r="Q171" t="s">
        <v>1871</v>
      </c>
      <c r="R171" t="s">
        <v>1872</v>
      </c>
      <c r="S171" t="s">
        <v>1872</v>
      </c>
      <c r="T171" t="s">
        <v>1872</v>
      </c>
      <c r="U171" t="s">
        <v>1872</v>
      </c>
      <c r="V171" t="s">
        <v>1872</v>
      </c>
      <c r="W171" t="s">
        <v>75</v>
      </c>
    </row>
    <row r="172" spans="1:23" ht="12.75">
      <c r="A172">
        <v>44004744</v>
      </c>
      <c r="B172" t="s">
        <v>2209</v>
      </c>
      <c r="C172" t="s">
        <v>312</v>
      </c>
      <c r="D172" t="s">
        <v>608</v>
      </c>
      <c r="E172" t="s">
        <v>609</v>
      </c>
      <c r="F172" t="s">
        <v>1792</v>
      </c>
      <c r="G172" t="s">
        <v>2210</v>
      </c>
      <c r="H172" t="s">
        <v>458</v>
      </c>
      <c r="I172" t="s">
        <v>607</v>
      </c>
      <c r="J172" t="s">
        <v>1869</v>
      </c>
      <c r="K172" t="s">
        <v>1870</v>
      </c>
      <c r="L172" t="s">
        <v>75</v>
      </c>
      <c r="M172" t="s">
        <v>75</v>
      </c>
      <c r="N172" t="s">
        <v>75</v>
      </c>
      <c r="O172" t="s">
        <v>75</v>
      </c>
      <c r="P172" t="s">
        <v>75</v>
      </c>
      <c r="Q172" t="s">
        <v>1871</v>
      </c>
      <c r="R172" t="s">
        <v>1872</v>
      </c>
      <c r="S172" t="s">
        <v>1872</v>
      </c>
      <c r="T172" t="s">
        <v>1872</v>
      </c>
      <c r="U172" t="s">
        <v>1872</v>
      </c>
      <c r="V172" t="s">
        <v>1872</v>
      </c>
      <c r="W172" t="s">
        <v>75</v>
      </c>
    </row>
    <row r="173" spans="1:23" ht="12.75">
      <c r="A173">
        <v>44004756</v>
      </c>
      <c r="B173" t="s">
        <v>2211</v>
      </c>
      <c r="C173" t="s">
        <v>312</v>
      </c>
      <c r="D173" t="s">
        <v>634</v>
      </c>
      <c r="E173" t="s">
        <v>635</v>
      </c>
      <c r="F173" t="s">
        <v>636</v>
      </c>
      <c r="G173" t="s">
        <v>2212</v>
      </c>
      <c r="H173" t="s">
        <v>458</v>
      </c>
      <c r="I173" t="s">
        <v>633</v>
      </c>
      <c r="J173" t="s">
        <v>1869</v>
      </c>
      <c r="K173" t="s">
        <v>1870</v>
      </c>
      <c r="L173" t="s">
        <v>75</v>
      </c>
      <c r="M173" t="s">
        <v>75</v>
      </c>
      <c r="N173" t="s">
        <v>75</v>
      </c>
      <c r="O173" t="s">
        <v>75</v>
      </c>
      <c r="P173" t="s">
        <v>75</v>
      </c>
      <c r="Q173" t="s">
        <v>1871</v>
      </c>
      <c r="R173" t="s">
        <v>1872</v>
      </c>
      <c r="S173" t="s">
        <v>1872</v>
      </c>
      <c r="T173" t="s">
        <v>1872</v>
      </c>
      <c r="U173" t="s">
        <v>1872</v>
      </c>
      <c r="V173" t="s">
        <v>1872</v>
      </c>
      <c r="W173" t="s">
        <v>75</v>
      </c>
    </row>
    <row r="174" spans="1:23" ht="12.75">
      <c r="A174">
        <v>44004768</v>
      </c>
      <c r="B174" t="s">
        <v>2213</v>
      </c>
      <c r="C174" t="s">
        <v>312</v>
      </c>
      <c r="D174" t="s">
        <v>615</v>
      </c>
      <c r="E174" t="s">
        <v>616</v>
      </c>
      <c r="F174" t="s">
        <v>617</v>
      </c>
      <c r="G174" t="s">
        <v>2214</v>
      </c>
      <c r="H174" t="s">
        <v>458</v>
      </c>
      <c r="I174" t="s">
        <v>614</v>
      </c>
      <c r="J174" t="s">
        <v>1869</v>
      </c>
      <c r="K174" t="s">
        <v>1870</v>
      </c>
      <c r="L174" t="s">
        <v>75</v>
      </c>
      <c r="M174" t="s">
        <v>75</v>
      </c>
      <c r="N174" t="s">
        <v>75</v>
      </c>
      <c r="O174" t="s">
        <v>75</v>
      </c>
      <c r="P174" t="s">
        <v>75</v>
      </c>
      <c r="Q174" t="s">
        <v>1871</v>
      </c>
      <c r="R174" t="s">
        <v>1872</v>
      </c>
      <c r="S174" t="s">
        <v>1872</v>
      </c>
      <c r="T174" t="s">
        <v>1872</v>
      </c>
      <c r="U174" t="s">
        <v>1872</v>
      </c>
      <c r="V174" t="s">
        <v>1872</v>
      </c>
      <c r="W174" t="s">
        <v>75</v>
      </c>
    </row>
    <row r="175" spans="1:23" ht="12.75">
      <c r="A175">
        <v>44004771</v>
      </c>
      <c r="B175" t="s">
        <v>2215</v>
      </c>
      <c r="C175" t="s">
        <v>312</v>
      </c>
      <c r="D175" t="s">
        <v>627</v>
      </c>
      <c r="E175" t="s">
        <v>628</v>
      </c>
      <c r="F175" t="s">
        <v>629</v>
      </c>
      <c r="G175" t="s">
        <v>2216</v>
      </c>
      <c r="H175" t="s">
        <v>458</v>
      </c>
      <c r="I175" t="s">
        <v>626</v>
      </c>
      <c r="J175" t="s">
        <v>1869</v>
      </c>
      <c r="K175" t="s">
        <v>1870</v>
      </c>
      <c r="L175" t="s">
        <v>75</v>
      </c>
      <c r="M175" t="s">
        <v>75</v>
      </c>
      <c r="N175" t="s">
        <v>75</v>
      </c>
      <c r="O175" t="s">
        <v>75</v>
      </c>
      <c r="P175" t="s">
        <v>75</v>
      </c>
      <c r="Q175" t="s">
        <v>1871</v>
      </c>
      <c r="R175" t="s">
        <v>1872</v>
      </c>
      <c r="S175" t="s">
        <v>1872</v>
      </c>
      <c r="T175" t="s">
        <v>1872</v>
      </c>
      <c r="U175" t="s">
        <v>1872</v>
      </c>
      <c r="V175" t="s">
        <v>1872</v>
      </c>
      <c r="W175" t="s">
        <v>75</v>
      </c>
    </row>
    <row r="176" spans="1:23" ht="12.75">
      <c r="A176">
        <v>44004781</v>
      </c>
      <c r="B176" t="s">
        <v>2217</v>
      </c>
      <c r="C176" t="s">
        <v>312</v>
      </c>
      <c r="D176" t="s">
        <v>653</v>
      </c>
      <c r="E176" t="s">
        <v>654</v>
      </c>
      <c r="F176" t="s">
        <v>655</v>
      </c>
      <c r="G176" t="s">
        <v>2218</v>
      </c>
      <c r="H176" t="s">
        <v>458</v>
      </c>
      <c r="I176" t="s">
        <v>482</v>
      </c>
      <c r="J176" t="s">
        <v>1869</v>
      </c>
      <c r="K176" t="s">
        <v>1870</v>
      </c>
      <c r="L176" t="s">
        <v>75</v>
      </c>
      <c r="M176" t="s">
        <v>75</v>
      </c>
      <c r="N176" t="s">
        <v>75</v>
      </c>
      <c r="O176" t="s">
        <v>75</v>
      </c>
      <c r="P176" t="s">
        <v>75</v>
      </c>
      <c r="Q176" t="s">
        <v>1871</v>
      </c>
      <c r="R176" t="s">
        <v>1872</v>
      </c>
      <c r="S176" t="s">
        <v>1872</v>
      </c>
      <c r="T176" t="s">
        <v>1872</v>
      </c>
      <c r="U176" t="s">
        <v>1872</v>
      </c>
      <c r="V176" t="s">
        <v>1872</v>
      </c>
      <c r="W176" t="s">
        <v>75</v>
      </c>
    </row>
    <row r="177" spans="1:23" ht="12.75">
      <c r="A177">
        <v>44004793</v>
      </c>
      <c r="B177" t="s">
        <v>2219</v>
      </c>
      <c r="C177" t="s">
        <v>312</v>
      </c>
      <c r="D177" t="s">
        <v>493</v>
      </c>
      <c r="E177" t="s">
        <v>569</v>
      </c>
      <c r="F177" t="s">
        <v>570</v>
      </c>
      <c r="G177" t="s">
        <v>2220</v>
      </c>
      <c r="H177" t="s">
        <v>458</v>
      </c>
      <c r="I177" t="s">
        <v>492</v>
      </c>
      <c r="J177" t="s">
        <v>1869</v>
      </c>
      <c r="K177" t="s">
        <v>1870</v>
      </c>
      <c r="L177" t="s">
        <v>75</v>
      </c>
      <c r="M177" t="s">
        <v>75</v>
      </c>
      <c r="N177" t="s">
        <v>75</v>
      </c>
      <c r="O177" t="s">
        <v>75</v>
      </c>
      <c r="P177" t="s">
        <v>75</v>
      </c>
      <c r="Q177" t="s">
        <v>1871</v>
      </c>
      <c r="R177" t="s">
        <v>1872</v>
      </c>
      <c r="S177" t="s">
        <v>1872</v>
      </c>
      <c r="T177" t="s">
        <v>1872</v>
      </c>
      <c r="U177" t="s">
        <v>1872</v>
      </c>
      <c r="V177" t="s">
        <v>1872</v>
      </c>
      <c r="W177" t="s">
        <v>75</v>
      </c>
    </row>
    <row r="178" spans="1:23" ht="12.75">
      <c r="A178">
        <v>44004801</v>
      </c>
      <c r="B178" t="s">
        <v>2221</v>
      </c>
      <c r="C178" t="s">
        <v>312</v>
      </c>
      <c r="D178" t="s">
        <v>646</v>
      </c>
      <c r="E178" t="s">
        <v>647</v>
      </c>
      <c r="F178" t="s">
        <v>648</v>
      </c>
      <c r="G178" t="s">
        <v>2222</v>
      </c>
      <c r="H178" t="s">
        <v>458</v>
      </c>
      <c r="I178" t="s">
        <v>645</v>
      </c>
      <c r="J178" t="s">
        <v>1869</v>
      </c>
      <c r="K178" t="s">
        <v>1870</v>
      </c>
      <c r="L178" t="s">
        <v>75</v>
      </c>
      <c r="M178" t="s">
        <v>75</v>
      </c>
      <c r="N178" t="s">
        <v>75</v>
      </c>
      <c r="O178" t="s">
        <v>75</v>
      </c>
      <c r="P178" t="s">
        <v>75</v>
      </c>
      <c r="Q178" t="s">
        <v>1871</v>
      </c>
      <c r="R178" t="s">
        <v>1872</v>
      </c>
      <c r="S178" t="s">
        <v>1872</v>
      </c>
      <c r="T178" t="s">
        <v>1872</v>
      </c>
      <c r="U178" t="s">
        <v>1872</v>
      </c>
      <c r="V178" t="s">
        <v>1872</v>
      </c>
      <c r="W178" t="s">
        <v>75</v>
      </c>
    </row>
    <row r="179" spans="1:23" ht="12.75">
      <c r="A179">
        <v>44004811</v>
      </c>
      <c r="B179" t="s">
        <v>2223</v>
      </c>
      <c r="C179" t="s">
        <v>312</v>
      </c>
      <c r="D179" t="s">
        <v>596</v>
      </c>
      <c r="E179" t="s">
        <v>597</v>
      </c>
      <c r="F179" t="s">
        <v>598</v>
      </c>
      <c r="G179" t="s">
        <v>2224</v>
      </c>
      <c r="H179" t="s">
        <v>458</v>
      </c>
      <c r="I179" t="s">
        <v>595</v>
      </c>
      <c r="J179" t="s">
        <v>1869</v>
      </c>
      <c r="K179" t="s">
        <v>1870</v>
      </c>
      <c r="L179" t="s">
        <v>75</v>
      </c>
      <c r="M179" t="s">
        <v>75</v>
      </c>
      <c r="N179" t="s">
        <v>75</v>
      </c>
      <c r="O179" t="s">
        <v>75</v>
      </c>
      <c r="P179" t="s">
        <v>75</v>
      </c>
      <c r="Q179" t="s">
        <v>1871</v>
      </c>
      <c r="R179" t="s">
        <v>1872</v>
      </c>
      <c r="S179" t="s">
        <v>1872</v>
      </c>
      <c r="T179" t="s">
        <v>1872</v>
      </c>
      <c r="U179" t="s">
        <v>1872</v>
      </c>
      <c r="V179" t="s">
        <v>1872</v>
      </c>
      <c r="W179" t="s">
        <v>75</v>
      </c>
    </row>
    <row r="180" spans="1:23" ht="12.75">
      <c r="A180">
        <v>44005062</v>
      </c>
      <c r="B180" t="s">
        <v>2225</v>
      </c>
      <c r="C180" t="s">
        <v>312</v>
      </c>
      <c r="D180" t="s">
        <v>2226</v>
      </c>
      <c r="E180" t="s">
        <v>584</v>
      </c>
      <c r="F180" t="s">
        <v>585</v>
      </c>
      <c r="G180" t="s">
        <v>2227</v>
      </c>
      <c r="H180" t="s">
        <v>458</v>
      </c>
      <c r="I180" t="s">
        <v>583</v>
      </c>
      <c r="J180" t="s">
        <v>1869</v>
      </c>
      <c r="K180" t="s">
        <v>1870</v>
      </c>
      <c r="L180" t="s">
        <v>1870</v>
      </c>
      <c r="M180" t="s">
        <v>75</v>
      </c>
      <c r="N180" t="s">
        <v>75</v>
      </c>
      <c r="O180" t="s">
        <v>75</v>
      </c>
      <c r="P180" t="s">
        <v>75</v>
      </c>
      <c r="Q180" t="s">
        <v>1871</v>
      </c>
      <c r="R180" t="s">
        <v>1871</v>
      </c>
      <c r="S180" t="s">
        <v>1872</v>
      </c>
      <c r="T180" t="s">
        <v>1872</v>
      </c>
      <c r="U180" t="s">
        <v>1872</v>
      </c>
      <c r="V180" t="s">
        <v>1872</v>
      </c>
      <c r="W180" t="s">
        <v>75</v>
      </c>
    </row>
    <row r="181" spans="1:23" ht="12.75">
      <c r="A181">
        <v>44005074</v>
      </c>
      <c r="B181" t="s">
        <v>2228</v>
      </c>
      <c r="C181" t="s">
        <v>312</v>
      </c>
      <c r="D181" t="s">
        <v>659</v>
      </c>
      <c r="E181" t="s">
        <v>660</v>
      </c>
      <c r="F181" t="s">
        <v>661</v>
      </c>
      <c r="G181" t="s">
        <v>2229</v>
      </c>
      <c r="H181" t="s">
        <v>458</v>
      </c>
      <c r="I181" t="s">
        <v>658</v>
      </c>
      <c r="J181" t="s">
        <v>1869</v>
      </c>
      <c r="K181" t="s">
        <v>1870</v>
      </c>
      <c r="L181" t="s">
        <v>1870</v>
      </c>
      <c r="M181" t="s">
        <v>75</v>
      </c>
      <c r="N181" t="s">
        <v>75</v>
      </c>
      <c r="O181" t="s">
        <v>75</v>
      </c>
      <c r="P181" t="s">
        <v>75</v>
      </c>
      <c r="Q181" t="s">
        <v>1871</v>
      </c>
      <c r="R181" t="s">
        <v>1871</v>
      </c>
      <c r="S181" t="s">
        <v>1872</v>
      </c>
      <c r="T181" t="s">
        <v>1872</v>
      </c>
      <c r="U181" t="s">
        <v>1872</v>
      </c>
      <c r="V181" t="s">
        <v>1872</v>
      </c>
      <c r="W181" t="s">
        <v>75</v>
      </c>
    </row>
    <row r="182" spans="1:23" ht="12.75">
      <c r="A182">
        <v>44005098</v>
      </c>
      <c r="B182" t="s">
        <v>2230</v>
      </c>
      <c r="C182" t="s">
        <v>400</v>
      </c>
      <c r="D182" t="s">
        <v>677</v>
      </c>
      <c r="E182" t="s">
        <v>678</v>
      </c>
      <c r="F182" t="s">
        <v>679</v>
      </c>
      <c r="G182" t="s">
        <v>2231</v>
      </c>
      <c r="H182" t="s">
        <v>458</v>
      </c>
      <c r="I182" t="s">
        <v>476</v>
      </c>
      <c r="J182" t="s">
        <v>1869</v>
      </c>
      <c r="K182" t="s">
        <v>75</v>
      </c>
      <c r="L182" t="s">
        <v>1870</v>
      </c>
      <c r="M182" t="s">
        <v>75</v>
      </c>
      <c r="N182" t="s">
        <v>1870</v>
      </c>
      <c r="O182" t="s">
        <v>1870</v>
      </c>
      <c r="P182" t="s">
        <v>75</v>
      </c>
      <c r="Q182" t="s">
        <v>1872</v>
      </c>
      <c r="R182" t="s">
        <v>1871</v>
      </c>
      <c r="S182" t="s">
        <v>1872</v>
      </c>
      <c r="T182" t="s">
        <v>1871</v>
      </c>
      <c r="U182" t="s">
        <v>1871</v>
      </c>
      <c r="V182" t="s">
        <v>1872</v>
      </c>
      <c r="W182" t="s">
        <v>1870</v>
      </c>
    </row>
    <row r="183" spans="1:23" ht="12.75">
      <c r="A183">
        <v>44005104</v>
      </c>
      <c r="B183" t="s">
        <v>2232</v>
      </c>
      <c r="C183" t="s">
        <v>400</v>
      </c>
      <c r="D183" t="s">
        <v>683</v>
      </c>
      <c r="E183" t="s">
        <v>684</v>
      </c>
      <c r="F183" t="s">
        <v>685</v>
      </c>
      <c r="G183" t="s">
        <v>2233</v>
      </c>
      <c r="H183" t="s">
        <v>458</v>
      </c>
      <c r="I183" t="s">
        <v>517</v>
      </c>
      <c r="J183" t="s">
        <v>1869</v>
      </c>
      <c r="K183" t="s">
        <v>75</v>
      </c>
      <c r="L183" t="s">
        <v>1870</v>
      </c>
      <c r="M183" t="s">
        <v>75</v>
      </c>
      <c r="N183" t="s">
        <v>1870</v>
      </c>
      <c r="O183" t="s">
        <v>1870</v>
      </c>
      <c r="P183" t="s">
        <v>75</v>
      </c>
      <c r="Q183" t="s">
        <v>1872</v>
      </c>
      <c r="R183" t="s">
        <v>1871</v>
      </c>
      <c r="S183" t="s">
        <v>1872</v>
      </c>
      <c r="T183" t="s">
        <v>1871</v>
      </c>
      <c r="U183" t="s">
        <v>1871</v>
      </c>
      <c r="V183" t="s">
        <v>1872</v>
      </c>
      <c r="W183" t="s">
        <v>1870</v>
      </c>
    </row>
    <row r="184" spans="1:23" ht="12.75">
      <c r="A184">
        <v>44005116</v>
      </c>
      <c r="B184" t="s">
        <v>2234</v>
      </c>
      <c r="C184" t="s">
        <v>400</v>
      </c>
      <c r="D184" t="s">
        <v>695</v>
      </c>
      <c r="E184" t="s">
        <v>696</v>
      </c>
      <c r="F184" t="s">
        <v>697</v>
      </c>
      <c r="G184" t="s">
        <v>2235</v>
      </c>
      <c r="H184" t="s">
        <v>458</v>
      </c>
      <c r="I184" t="s">
        <v>540</v>
      </c>
      <c r="J184" t="s">
        <v>1869</v>
      </c>
      <c r="K184" t="s">
        <v>75</v>
      </c>
      <c r="L184" t="s">
        <v>1870</v>
      </c>
      <c r="M184" t="s">
        <v>75</v>
      </c>
      <c r="N184" t="s">
        <v>1870</v>
      </c>
      <c r="O184" t="s">
        <v>75</v>
      </c>
      <c r="P184" t="s">
        <v>75</v>
      </c>
      <c r="Q184" t="s">
        <v>1872</v>
      </c>
      <c r="R184" t="s">
        <v>1871</v>
      </c>
      <c r="S184" t="s">
        <v>1872</v>
      </c>
      <c r="T184" t="s">
        <v>1871</v>
      </c>
      <c r="U184" t="s">
        <v>1872</v>
      </c>
      <c r="V184" t="s">
        <v>1872</v>
      </c>
      <c r="W184" t="s">
        <v>1870</v>
      </c>
    </row>
    <row r="185" spans="1:23" ht="12.75">
      <c r="A185">
        <v>44005128</v>
      </c>
      <c r="B185" t="s">
        <v>2236</v>
      </c>
      <c r="C185" t="s">
        <v>400</v>
      </c>
      <c r="D185" t="s">
        <v>686</v>
      </c>
      <c r="E185" t="s">
        <v>687</v>
      </c>
      <c r="F185" t="s">
        <v>688</v>
      </c>
      <c r="G185" t="s">
        <v>2237</v>
      </c>
      <c r="H185" t="s">
        <v>458</v>
      </c>
      <c r="I185" t="s">
        <v>480</v>
      </c>
      <c r="J185" t="s">
        <v>1869</v>
      </c>
      <c r="K185" t="s">
        <v>75</v>
      </c>
      <c r="L185" t="s">
        <v>1870</v>
      </c>
      <c r="M185" t="s">
        <v>75</v>
      </c>
      <c r="N185" t="s">
        <v>75</v>
      </c>
      <c r="O185" t="s">
        <v>75</v>
      </c>
      <c r="P185" t="s">
        <v>75</v>
      </c>
      <c r="Q185" t="s">
        <v>1872</v>
      </c>
      <c r="R185" t="s">
        <v>1871</v>
      </c>
      <c r="S185" t="s">
        <v>1872</v>
      </c>
      <c r="T185" t="s">
        <v>1872</v>
      </c>
      <c r="U185" t="s">
        <v>1872</v>
      </c>
      <c r="V185" t="s">
        <v>1872</v>
      </c>
      <c r="W185" t="s">
        <v>75</v>
      </c>
    </row>
    <row r="186" spans="1:23" ht="12.75">
      <c r="A186">
        <v>44005131</v>
      </c>
      <c r="B186" t="s">
        <v>2238</v>
      </c>
      <c r="C186" t="s">
        <v>312</v>
      </c>
      <c r="D186" t="s">
        <v>604</v>
      </c>
      <c r="E186" t="s">
        <v>605</v>
      </c>
      <c r="F186" t="s">
        <v>606</v>
      </c>
      <c r="G186" t="s">
        <v>2239</v>
      </c>
      <c r="H186" t="s">
        <v>458</v>
      </c>
      <c r="I186" t="s">
        <v>603</v>
      </c>
      <c r="J186" t="s">
        <v>1869</v>
      </c>
      <c r="K186" t="s">
        <v>1870</v>
      </c>
      <c r="L186" t="s">
        <v>75</v>
      </c>
      <c r="M186" t="s">
        <v>75</v>
      </c>
      <c r="N186" t="s">
        <v>75</v>
      </c>
      <c r="O186" t="s">
        <v>75</v>
      </c>
      <c r="P186" t="s">
        <v>75</v>
      </c>
      <c r="Q186" t="s">
        <v>1871</v>
      </c>
      <c r="R186" t="s">
        <v>1872</v>
      </c>
      <c r="S186" t="s">
        <v>1872</v>
      </c>
      <c r="T186" t="s">
        <v>1872</v>
      </c>
      <c r="U186" t="s">
        <v>1872</v>
      </c>
      <c r="V186" t="s">
        <v>1872</v>
      </c>
      <c r="W186" t="s">
        <v>75</v>
      </c>
    </row>
    <row r="187" spans="1:23" ht="12.75">
      <c r="A187">
        <v>44005153</v>
      </c>
      <c r="B187" t="s">
        <v>2240</v>
      </c>
      <c r="C187" t="s">
        <v>312</v>
      </c>
      <c r="D187" t="s">
        <v>580</v>
      </c>
      <c r="E187" t="s">
        <v>581</v>
      </c>
      <c r="F187" t="s">
        <v>582</v>
      </c>
      <c r="G187" t="s">
        <v>2241</v>
      </c>
      <c r="H187" t="s">
        <v>458</v>
      </c>
      <c r="I187" t="s">
        <v>579</v>
      </c>
      <c r="J187" t="s">
        <v>1869</v>
      </c>
      <c r="K187" t="s">
        <v>1870</v>
      </c>
      <c r="L187" t="s">
        <v>75</v>
      </c>
      <c r="M187" t="s">
        <v>75</v>
      </c>
      <c r="N187" t="s">
        <v>75</v>
      </c>
      <c r="O187" t="s">
        <v>75</v>
      </c>
      <c r="P187" t="s">
        <v>75</v>
      </c>
      <c r="Q187" t="s">
        <v>1871</v>
      </c>
      <c r="R187" t="s">
        <v>1872</v>
      </c>
      <c r="S187" t="s">
        <v>1872</v>
      </c>
      <c r="T187" t="s">
        <v>1872</v>
      </c>
      <c r="U187" t="s">
        <v>1872</v>
      </c>
      <c r="V187" t="s">
        <v>1872</v>
      </c>
      <c r="W187" t="s">
        <v>75</v>
      </c>
    </row>
    <row r="188" spans="1:23" ht="12.75">
      <c r="A188">
        <v>44005165</v>
      </c>
      <c r="B188" t="s">
        <v>2242</v>
      </c>
      <c r="C188" t="s">
        <v>312</v>
      </c>
      <c r="D188" t="s">
        <v>642</v>
      </c>
      <c r="E188" t="s">
        <v>643</v>
      </c>
      <c r="F188" t="s">
        <v>644</v>
      </c>
      <c r="G188" t="s">
        <v>2243</v>
      </c>
      <c r="H188" t="s">
        <v>458</v>
      </c>
      <c r="I188" t="s">
        <v>641</v>
      </c>
      <c r="J188" t="s">
        <v>1869</v>
      </c>
      <c r="K188" t="s">
        <v>1870</v>
      </c>
      <c r="L188" t="s">
        <v>75</v>
      </c>
      <c r="M188" t="s">
        <v>75</v>
      </c>
      <c r="N188" t="s">
        <v>75</v>
      </c>
      <c r="O188" t="s">
        <v>75</v>
      </c>
      <c r="P188" t="s">
        <v>75</v>
      </c>
      <c r="Q188" t="s">
        <v>1871</v>
      </c>
      <c r="R188" t="s">
        <v>1872</v>
      </c>
      <c r="S188" t="s">
        <v>1872</v>
      </c>
      <c r="T188" t="s">
        <v>1872</v>
      </c>
      <c r="U188" t="s">
        <v>1872</v>
      </c>
      <c r="V188" t="s">
        <v>1872</v>
      </c>
      <c r="W188" t="s">
        <v>75</v>
      </c>
    </row>
    <row r="189" spans="1:23" ht="12.75">
      <c r="A189">
        <v>44005177</v>
      </c>
      <c r="B189" t="s">
        <v>2244</v>
      </c>
      <c r="C189" t="s">
        <v>400</v>
      </c>
      <c r="D189" t="s">
        <v>674</v>
      </c>
      <c r="E189" t="s">
        <v>675</v>
      </c>
      <c r="F189" t="s">
        <v>676</v>
      </c>
      <c r="G189" t="s">
        <v>2245</v>
      </c>
      <c r="H189" t="s">
        <v>458</v>
      </c>
      <c r="I189" t="s">
        <v>460</v>
      </c>
      <c r="J189" t="s">
        <v>1869</v>
      </c>
      <c r="K189" t="s">
        <v>75</v>
      </c>
      <c r="L189" t="s">
        <v>1870</v>
      </c>
      <c r="M189" t="s">
        <v>1870</v>
      </c>
      <c r="N189" t="s">
        <v>1870</v>
      </c>
      <c r="O189" t="s">
        <v>75</v>
      </c>
      <c r="P189" t="s">
        <v>75</v>
      </c>
      <c r="Q189" t="s">
        <v>1872</v>
      </c>
      <c r="R189" t="s">
        <v>1871</v>
      </c>
      <c r="S189" t="s">
        <v>1871</v>
      </c>
      <c r="T189" t="s">
        <v>1871</v>
      </c>
      <c r="U189" t="s">
        <v>1872</v>
      </c>
      <c r="V189" t="s">
        <v>1872</v>
      </c>
      <c r="W189" t="s">
        <v>1870</v>
      </c>
    </row>
    <row r="190" spans="1:23" ht="12.75">
      <c r="A190">
        <v>44005190</v>
      </c>
      <c r="B190" t="s">
        <v>2246</v>
      </c>
      <c r="C190" t="s">
        <v>451</v>
      </c>
      <c r="D190" t="s">
        <v>716</v>
      </c>
      <c r="E190" t="s">
        <v>717</v>
      </c>
      <c r="F190" t="s">
        <v>718</v>
      </c>
      <c r="G190" t="s">
        <v>2247</v>
      </c>
      <c r="H190" t="s">
        <v>458</v>
      </c>
      <c r="I190" t="s">
        <v>589</v>
      </c>
      <c r="J190" t="s">
        <v>1869</v>
      </c>
      <c r="K190" t="s">
        <v>75</v>
      </c>
      <c r="L190" t="s">
        <v>1870</v>
      </c>
      <c r="M190" t="s">
        <v>75</v>
      </c>
      <c r="N190" t="s">
        <v>75</v>
      </c>
      <c r="O190" t="s">
        <v>75</v>
      </c>
      <c r="P190" t="s">
        <v>75</v>
      </c>
      <c r="Q190" t="s">
        <v>1872</v>
      </c>
      <c r="R190" t="s">
        <v>1871</v>
      </c>
      <c r="S190" t="s">
        <v>1872</v>
      </c>
      <c r="T190" t="s">
        <v>1872</v>
      </c>
      <c r="U190" t="s">
        <v>1872</v>
      </c>
      <c r="V190" t="s">
        <v>1872</v>
      </c>
      <c r="W190" t="s">
        <v>75</v>
      </c>
    </row>
    <row r="191" spans="1:23" ht="12.75">
      <c r="A191">
        <v>44005207</v>
      </c>
      <c r="B191" t="s">
        <v>2248</v>
      </c>
      <c r="C191" t="s">
        <v>400</v>
      </c>
      <c r="D191" t="s">
        <v>672</v>
      </c>
      <c r="E191">
        <v>978710215</v>
      </c>
      <c r="F191" t="s">
        <v>673</v>
      </c>
      <c r="G191" t="s">
        <v>2249</v>
      </c>
      <c r="H191" t="s">
        <v>458</v>
      </c>
      <c r="I191" t="s">
        <v>492</v>
      </c>
      <c r="J191" t="s">
        <v>1869</v>
      </c>
      <c r="K191" t="s">
        <v>75</v>
      </c>
      <c r="L191" t="s">
        <v>1870</v>
      </c>
      <c r="M191" t="s">
        <v>75</v>
      </c>
      <c r="N191" t="s">
        <v>1870</v>
      </c>
      <c r="O191" t="s">
        <v>75</v>
      </c>
      <c r="P191" t="s">
        <v>75</v>
      </c>
      <c r="Q191" t="s">
        <v>1872</v>
      </c>
      <c r="R191" t="s">
        <v>1871</v>
      </c>
      <c r="S191" t="s">
        <v>1872</v>
      </c>
      <c r="T191" t="s">
        <v>1871</v>
      </c>
      <c r="U191" t="s">
        <v>1872</v>
      </c>
      <c r="V191" t="s">
        <v>1872</v>
      </c>
      <c r="W191" t="s">
        <v>1870</v>
      </c>
    </row>
    <row r="192" spans="1:23" ht="12.75">
      <c r="A192">
        <v>44010011</v>
      </c>
      <c r="B192" t="s">
        <v>2250</v>
      </c>
      <c r="C192" t="s">
        <v>156</v>
      </c>
      <c r="D192" t="s">
        <v>713</v>
      </c>
      <c r="E192" t="s">
        <v>714</v>
      </c>
      <c r="F192" t="s">
        <v>715</v>
      </c>
      <c r="G192" t="s">
        <v>2251</v>
      </c>
      <c r="H192" t="s">
        <v>458</v>
      </c>
      <c r="I192" t="s">
        <v>458</v>
      </c>
      <c r="J192" t="s">
        <v>1869</v>
      </c>
      <c r="K192" t="s">
        <v>75</v>
      </c>
      <c r="L192" t="s">
        <v>75</v>
      </c>
      <c r="M192" t="s">
        <v>75</v>
      </c>
      <c r="N192" t="s">
        <v>1870</v>
      </c>
      <c r="O192" t="s">
        <v>1870</v>
      </c>
      <c r="P192" t="s">
        <v>1870</v>
      </c>
      <c r="Q192" t="s">
        <v>1872</v>
      </c>
      <c r="R192" t="s">
        <v>1872</v>
      </c>
      <c r="S192" t="s">
        <v>1872</v>
      </c>
      <c r="T192" t="s">
        <v>1871</v>
      </c>
      <c r="U192" t="s">
        <v>1871</v>
      </c>
      <c r="V192" t="s">
        <v>1871</v>
      </c>
      <c r="W192" t="s">
        <v>1870</v>
      </c>
    </row>
    <row r="193" spans="1:23" ht="12.75">
      <c r="A193">
        <v>44010100</v>
      </c>
      <c r="B193" t="s">
        <v>2252</v>
      </c>
      <c r="C193" t="s">
        <v>165</v>
      </c>
      <c r="D193" t="s">
        <v>501</v>
      </c>
      <c r="E193" t="s">
        <v>502</v>
      </c>
      <c r="F193" t="s">
        <v>503</v>
      </c>
      <c r="G193" t="s">
        <v>2253</v>
      </c>
      <c r="H193" t="s">
        <v>458</v>
      </c>
      <c r="I193" t="s">
        <v>460</v>
      </c>
      <c r="J193" t="s">
        <v>1869</v>
      </c>
      <c r="K193" t="s">
        <v>1870</v>
      </c>
      <c r="L193" t="s">
        <v>75</v>
      </c>
      <c r="M193" t="s">
        <v>75</v>
      </c>
      <c r="N193" t="s">
        <v>75</v>
      </c>
      <c r="O193" t="s">
        <v>75</v>
      </c>
      <c r="P193" t="s">
        <v>75</v>
      </c>
      <c r="Q193" t="s">
        <v>1871</v>
      </c>
      <c r="R193" t="s">
        <v>1872</v>
      </c>
      <c r="S193" t="s">
        <v>1872</v>
      </c>
      <c r="T193" t="s">
        <v>1872</v>
      </c>
      <c r="U193" t="s">
        <v>1872</v>
      </c>
      <c r="V193" t="s">
        <v>1872</v>
      </c>
      <c r="W193" t="s">
        <v>75</v>
      </c>
    </row>
    <row r="194" spans="1:23" ht="12.75">
      <c r="A194">
        <v>44010203</v>
      </c>
      <c r="B194" t="s">
        <v>2254</v>
      </c>
      <c r="C194" t="s">
        <v>165</v>
      </c>
      <c r="D194" t="s">
        <v>504</v>
      </c>
      <c r="E194">
        <v>978831338</v>
      </c>
      <c r="F194" t="s">
        <v>505</v>
      </c>
      <c r="G194" t="s">
        <v>2255</v>
      </c>
      <c r="H194" t="s">
        <v>458</v>
      </c>
      <c r="I194" t="s">
        <v>460</v>
      </c>
      <c r="J194" t="s">
        <v>1869</v>
      </c>
      <c r="K194" t="s">
        <v>1870</v>
      </c>
      <c r="L194" t="s">
        <v>75</v>
      </c>
      <c r="M194" t="s">
        <v>75</v>
      </c>
      <c r="N194" t="s">
        <v>75</v>
      </c>
      <c r="O194" t="s">
        <v>75</v>
      </c>
      <c r="P194" t="s">
        <v>75</v>
      </c>
      <c r="Q194" t="s">
        <v>1871</v>
      </c>
      <c r="R194" t="s">
        <v>1872</v>
      </c>
      <c r="S194" t="s">
        <v>1872</v>
      </c>
      <c r="T194" t="s">
        <v>1872</v>
      </c>
      <c r="U194" t="s">
        <v>1872</v>
      </c>
      <c r="V194" t="s">
        <v>1872</v>
      </c>
      <c r="W194" t="s">
        <v>75</v>
      </c>
    </row>
    <row r="195" spans="1:23" ht="12.75">
      <c r="A195">
        <v>44010537</v>
      </c>
      <c r="B195" t="s">
        <v>2256</v>
      </c>
      <c r="C195" t="s">
        <v>156</v>
      </c>
      <c r="D195" t="s">
        <v>485</v>
      </c>
      <c r="E195" t="s">
        <v>486</v>
      </c>
      <c r="F195" t="s">
        <v>487</v>
      </c>
      <c r="H195" t="s">
        <v>458</v>
      </c>
      <c r="I195" t="s">
        <v>460</v>
      </c>
      <c r="J195" t="s">
        <v>1869</v>
      </c>
      <c r="K195" t="s">
        <v>75</v>
      </c>
      <c r="L195" t="s">
        <v>75</v>
      </c>
      <c r="M195" t="s">
        <v>75</v>
      </c>
      <c r="N195" t="s">
        <v>1870</v>
      </c>
      <c r="O195" t="s">
        <v>1870</v>
      </c>
      <c r="P195" t="s">
        <v>1870</v>
      </c>
      <c r="Q195" t="s">
        <v>1872</v>
      </c>
      <c r="R195" t="s">
        <v>1872</v>
      </c>
      <c r="S195" t="s">
        <v>1872</v>
      </c>
      <c r="T195" t="s">
        <v>1871</v>
      </c>
      <c r="U195" t="s">
        <v>1871</v>
      </c>
      <c r="V195" t="s">
        <v>1871</v>
      </c>
      <c r="W195" t="s">
        <v>1870</v>
      </c>
    </row>
    <row r="196" spans="1:23" ht="12.75">
      <c r="A196">
        <v>44010719</v>
      </c>
      <c r="B196" t="s">
        <v>2257</v>
      </c>
      <c r="C196" t="s">
        <v>312</v>
      </c>
      <c r="D196" t="s">
        <v>631</v>
      </c>
      <c r="E196">
        <v>978714352</v>
      </c>
      <c r="F196" t="s">
        <v>632</v>
      </c>
      <c r="G196" t="s">
        <v>2258</v>
      </c>
      <c r="H196" t="s">
        <v>458</v>
      </c>
      <c r="I196" t="s">
        <v>630</v>
      </c>
      <c r="J196" t="s">
        <v>1869</v>
      </c>
      <c r="K196" t="s">
        <v>1870</v>
      </c>
      <c r="L196" t="s">
        <v>1870</v>
      </c>
      <c r="M196" t="s">
        <v>75</v>
      </c>
      <c r="N196" t="s">
        <v>75</v>
      </c>
      <c r="O196" t="s">
        <v>75</v>
      </c>
      <c r="P196" t="s">
        <v>75</v>
      </c>
      <c r="Q196" t="s">
        <v>1871</v>
      </c>
      <c r="R196" t="s">
        <v>1871</v>
      </c>
      <c r="S196" t="s">
        <v>1872</v>
      </c>
      <c r="T196" t="s">
        <v>1872</v>
      </c>
      <c r="U196" t="s">
        <v>1872</v>
      </c>
      <c r="V196" t="s">
        <v>1872</v>
      </c>
      <c r="W196" t="s">
        <v>75</v>
      </c>
    </row>
    <row r="197" spans="1:23" ht="12.75">
      <c r="A197">
        <v>50000126</v>
      </c>
      <c r="B197" t="s">
        <v>1999</v>
      </c>
      <c r="C197" t="s">
        <v>165</v>
      </c>
      <c r="D197" t="s">
        <v>1036</v>
      </c>
      <c r="E197">
        <v>976611354</v>
      </c>
      <c r="F197" t="s">
        <v>1037</v>
      </c>
      <c r="G197" t="s">
        <v>2259</v>
      </c>
      <c r="H197" t="s">
        <v>719</v>
      </c>
      <c r="I197" t="s">
        <v>742</v>
      </c>
      <c r="J197" t="s">
        <v>1869</v>
      </c>
      <c r="K197" t="s">
        <v>1870</v>
      </c>
      <c r="L197" t="s">
        <v>75</v>
      </c>
      <c r="M197" t="s">
        <v>75</v>
      </c>
      <c r="N197" t="s">
        <v>75</v>
      </c>
      <c r="O197" t="s">
        <v>75</v>
      </c>
      <c r="P197" t="s">
        <v>75</v>
      </c>
      <c r="Q197" t="s">
        <v>1871</v>
      </c>
      <c r="R197" t="s">
        <v>1872</v>
      </c>
      <c r="S197" t="s">
        <v>1872</v>
      </c>
      <c r="T197" t="s">
        <v>1872</v>
      </c>
      <c r="U197" t="s">
        <v>1872</v>
      </c>
      <c r="V197" t="s">
        <v>1872</v>
      </c>
      <c r="W197" t="s">
        <v>75</v>
      </c>
    </row>
    <row r="198" spans="1:23" ht="12.75">
      <c r="A198">
        <v>50000151</v>
      </c>
      <c r="B198" t="s">
        <v>2260</v>
      </c>
      <c r="C198" t="s">
        <v>91</v>
      </c>
      <c r="D198" t="s">
        <v>743</v>
      </c>
      <c r="E198" t="s">
        <v>744</v>
      </c>
      <c r="F198" t="s">
        <v>745</v>
      </c>
      <c r="G198" t="s">
        <v>2261</v>
      </c>
      <c r="H198" t="s">
        <v>719</v>
      </c>
      <c r="I198" t="s">
        <v>742</v>
      </c>
      <c r="J198" t="s">
        <v>1890</v>
      </c>
      <c r="K198" t="s">
        <v>1870</v>
      </c>
      <c r="L198" t="s">
        <v>1870</v>
      </c>
      <c r="M198" t="s">
        <v>75</v>
      </c>
      <c r="N198" t="s">
        <v>75</v>
      </c>
      <c r="O198" t="s">
        <v>75</v>
      </c>
      <c r="P198" t="s">
        <v>75</v>
      </c>
      <c r="Q198" t="s">
        <v>1891</v>
      </c>
      <c r="R198" t="s">
        <v>1891</v>
      </c>
      <c r="S198" t="s">
        <v>1872</v>
      </c>
      <c r="T198" t="s">
        <v>1872</v>
      </c>
      <c r="U198" t="s">
        <v>1872</v>
      </c>
      <c r="V198" t="s">
        <v>1872</v>
      </c>
      <c r="W198" t="s">
        <v>75</v>
      </c>
    </row>
    <row r="199" spans="1:23" ht="12.75">
      <c r="A199">
        <v>50000163</v>
      </c>
      <c r="B199" t="s">
        <v>2262</v>
      </c>
      <c r="C199" t="s">
        <v>400</v>
      </c>
      <c r="D199" t="s">
        <v>1591</v>
      </c>
      <c r="E199" t="s">
        <v>1592</v>
      </c>
      <c r="F199" t="s">
        <v>1593</v>
      </c>
      <c r="G199" t="s">
        <v>2263</v>
      </c>
      <c r="H199" t="s">
        <v>719</v>
      </c>
      <c r="I199" t="s">
        <v>742</v>
      </c>
      <c r="J199" t="s">
        <v>1869</v>
      </c>
      <c r="K199" t="s">
        <v>75</v>
      </c>
      <c r="L199" t="s">
        <v>1870</v>
      </c>
      <c r="M199" t="s">
        <v>1870</v>
      </c>
      <c r="N199" t="s">
        <v>1870</v>
      </c>
      <c r="O199" t="s">
        <v>75</v>
      </c>
      <c r="P199" t="s">
        <v>75</v>
      </c>
      <c r="Q199" t="s">
        <v>1872</v>
      </c>
      <c r="R199" t="s">
        <v>1871</v>
      </c>
      <c r="S199" t="s">
        <v>1871</v>
      </c>
      <c r="T199" t="s">
        <v>1871</v>
      </c>
      <c r="U199" t="s">
        <v>1872</v>
      </c>
      <c r="V199" t="s">
        <v>1872</v>
      </c>
      <c r="W199" t="s">
        <v>1870</v>
      </c>
    </row>
    <row r="200" spans="1:23" ht="12.75">
      <c r="A200">
        <v>50000291</v>
      </c>
      <c r="B200" t="s">
        <v>2264</v>
      </c>
      <c r="C200" t="s">
        <v>165</v>
      </c>
      <c r="D200" t="s">
        <v>1039</v>
      </c>
      <c r="E200" t="s">
        <v>1040</v>
      </c>
      <c r="F200" t="s">
        <v>1041</v>
      </c>
      <c r="G200" t="s">
        <v>2265</v>
      </c>
      <c r="H200" t="s">
        <v>719</v>
      </c>
      <c r="I200" t="s">
        <v>1038</v>
      </c>
      <c r="J200" t="s">
        <v>1869</v>
      </c>
      <c r="K200" t="s">
        <v>1870</v>
      </c>
      <c r="L200" t="s">
        <v>75</v>
      </c>
      <c r="M200" t="s">
        <v>75</v>
      </c>
      <c r="N200" t="s">
        <v>75</v>
      </c>
      <c r="O200" t="s">
        <v>75</v>
      </c>
      <c r="P200" t="s">
        <v>75</v>
      </c>
      <c r="Q200" t="s">
        <v>1871</v>
      </c>
      <c r="R200" t="s">
        <v>1872</v>
      </c>
      <c r="S200" t="s">
        <v>1872</v>
      </c>
      <c r="T200" t="s">
        <v>1872</v>
      </c>
      <c r="U200" t="s">
        <v>1872</v>
      </c>
      <c r="V200" t="s">
        <v>1872</v>
      </c>
      <c r="W200" t="s">
        <v>75</v>
      </c>
    </row>
    <row r="201" spans="1:23" ht="12.75">
      <c r="A201">
        <v>50000369</v>
      </c>
      <c r="B201" t="s">
        <v>2266</v>
      </c>
      <c r="C201" t="s">
        <v>165</v>
      </c>
      <c r="D201" t="s">
        <v>1050</v>
      </c>
      <c r="E201" t="s">
        <v>1051</v>
      </c>
      <c r="F201" t="s">
        <v>1052</v>
      </c>
      <c r="G201" t="s">
        <v>2267</v>
      </c>
      <c r="H201" t="s">
        <v>719</v>
      </c>
      <c r="I201" t="s">
        <v>1049</v>
      </c>
      <c r="J201" t="s">
        <v>1869</v>
      </c>
      <c r="K201" t="s">
        <v>1870</v>
      </c>
      <c r="L201" t="s">
        <v>75</v>
      </c>
      <c r="M201" t="s">
        <v>75</v>
      </c>
      <c r="N201" t="s">
        <v>75</v>
      </c>
      <c r="O201" t="s">
        <v>75</v>
      </c>
      <c r="P201" t="s">
        <v>75</v>
      </c>
      <c r="Q201" t="s">
        <v>1871</v>
      </c>
      <c r="R201" t="s">
        <v>1872</v>
      </c>
      <c r="S201" t="s">
        <v>1872</v>
      </c>
      <c r="T201" t="s">
        <v>1872</v>
      </c>
      <c r="U201" t="s">
        <v>1872</v>
      </c>
      <c r="V201" t="s">
        <v>1872</v>
      </c>
      <c r="W201" t="s">
        <v>75</v>
      </c>
    </row>
    <row r="202" spans="1:23" ht="12.75">
      <c r="A202">
        <v>50000370</v>
      </c>
      <c r="B202" t="s">
        <v>2268</v>
      </c>
      <c r="C202" t="s">
        <v>165</v>
      </c>
      <c r="D202" t="s">
        <v>1053</v>
      </c>
      <c r="E202" t="s">
        <v>1054</v>
      </c>
      <c r="F202" t="s">
        <v>1055</v>
      </c>
      <c r="G202" t="s">
        <v>2269</v>
      </c>
      <c r="H202" t="s">
        <v>719</v>
      </c>
      <c r="I202" t="s">
        <v>948</v>
      </c>
      <c r="J202" t="s">
        <v>1869</v>
      </c>
      <c r="K202" t="s">
        <v>1870</v>
      </c>
      <c r="L202" t="s">
        <v>75</v>
      </c>
      <c r="M202" t="s">
        <v>75</v>
      </c>
      <c r="N202" t="s">
        <v>75</v>
      </c>
      <c r="O202" t="s">
        <v>75</v>
      </c>
      <c r="P202" t="s">
        <v>75</v>
      </c>
      <c r="Q202" t="s">
        <v>1871</v>
      </c>
      <c r="R202" t="s">
        <v>1872</v>
      </c>
      <c r="S202" t="s">
        <v>1872</v>
      </c>
      <c r="T202" t="s">
        <v>1872</v>
      </c>
      <c r="U202" t="s">
        <v>1872</v>
      </c>
      <c r="V202" t="s">
        <v>1872</v>
      </c>
      <c r="W202" t="s">
        <v>75</v>
      </c>
    </row>
    <row r="203" spans="1:23" ht="12.75">
      <c r="A203">
        <v>50000412</v>
      </c>
      <c r="B203" t="s">
        <v>2270</v>
      </c>
      <c r="C203" t="s">
        <v>129</v>
      </c>
      <c r="D203" t="s">
        <v>949</v>
      </c>
      <c r="E203" t="s">
        <v>950</v>
      </c>
      <c r="F203" t="s">
        <v>951</v>
      </c>
      <c r="G203" t="s">
        <v>2271</v>
      </c>
      <c r="H203" t="s">
        <v>719</v>
      </c>
      <c r="I203" t="s">
        <v>948</v>
      </c>
      <c r="J203" t="s">
        <v>1890</v>
      </c>
      <c r="K203" t="s">
        <v>75</v>
      </c>
      <c r="L203" t="s">
        <v>1870</v>
      </c>
      <c r="M203" t="s">
        <v>1870</v>
      </c>
      <c r="N203" t="s">
        <v>1870</v>
      </c>
      <c r="O203" t="s">
        <v>1870</v>
      </c>
      <c r="P203" t="s">
        <v>1870</v>
      </c>
      <c r="Q203" t="s">
        <v>1872</v>
      </c>
      <c r="R203" t="s">
        <v>1891</v>
      </c>
      <c r="S203" t="s">
        <v>1891</v>
      </c>
      <c r="T203" t="s">
        <v>1891</v>
      </c>
      <c r="U203" t="s">
        <v>1891</v>
      </c>
      <c r="V203" t="s">
        <v>1891</v>
      </c>
      <c r="W203" t="s">
        <v>1870</v>
      </c>
    </row>
    <row r="204" spans="1:23" ht="12.75">
      <c r="A204">
        <v>50000436</v>
      </c>
      <c r="B204" t="s">
        <v>2272</v>
      </c>
      <c r="C204" t="s">
        <v>165</v>
      </c>
      <c r="D204" t="s">
        <v>1059</v>
      </c>
      <c r="E204" t="s">
        <v>1060</v>
      </c>
      <c r="F204" t="s">
        <v>1813</v>
      </c>
      <c r="G204" t="s">
        <v>2273</v>
      </c>
      <c r="H204" t="s">
        <v>719</v>
      </c>
      <c r="I204" t="s">
        <v>1058</v>
      </c>
      <c r="J204" t="s">
        <v>1869</v>
      </c>
      <c r="K204" t="s">
        <v>1870</v>
      </c>
      <c r="L204" t="s">
        <v>75</v>
      </c>
      <c r="M204" t="s">
        <v>75</v>
      </c>
      <c r="N204" t="s">
        <v>75</v>
      </c>
      <c r="O204" t="s">
        <v>75</v>
      </c>
      <c r="P204" t="s">
        <v>75</v>
      </c>
      <c r="Q204" t="s">
        <v>1871</v>
      </c>
      <c r="R204" t="s">
        <v>1872</v>
      </c>
      <c r="S204" t="s">
        <v>1872</v>
      </c>
      <c r="T204" t="s">
        <v>1872</v>
      </c>
      <c r="U204" t="s">
        <v>1872</v>
      </c>
      <c r="V204" t="s">
        <v>1872</v>
      </c>
      <c r="W204" t="s">
        <v>75</v>
      </c>
    </row>
    <row r="205" spans="1:23" ht="12.75">
      <c r="A205">
        <v>50000618</v>
      </c>
      <c r="B205" t="s">
        <v>2274</v>
      </c>
      <c r="C205" t="s">
        <v>165</v>
      </c>
      <c r="D205" t="s">
        <v>2275</v>
      </c>
      <c r="E205" t="s">
        <v>1062</v>
      </c>
      <c r="F205" t="s">
        <v>1063</v>
      </c>
      <c r="G205" t="s">
        <v>2276</v>
      </c>
      <c r="H205" t="s">
        <v>719</v>
      </c>
      <c r="I205" t="s">
        <v>1061</v>
      </c>
      <c r="J205" t="s">
        <v>1869</v>
      </c>
      <c r="K205" t="s">
        <v>1870</v>
      </c>
      <c r="L205" t="s">
        <v>75</v>
      </c>
      <c r="M205" t="s">
        <v>75</v>
      </c>
      <c r="N205" t="s">
        <v>75</v>
      </c>
      <c r="O205" t="s">
        <v>75</v>
      </c>
      <c r="P205" t="s">
        <v>75</v>
      </c>
      <c r="Q205" t="s">
        <v>1871</v>
      </c>
      <c r="R205" t="s">
        <v>1872</v>
      </c>
      <c r="S205" t="s">
        <v>1872</v>
      </c>
      <c r="T205" t="s">
        <v>1872</v>
      </c>
      <c r="U205" t="s">
        <v>1872</v>
      </c>
      <c r="V205" t="s">
        <v>1872</v>
      </c>
      <c r="W205" t="s">
        <v>75</v>
      </c>
    </row>
    <row r="206" spans="1:23" ht="12.75">
      <c r="A206">
        <v>50000722</v>
      </c>
      <c r="B206" t="s">
        <v>2277</v>
      </c>
      <c r="C206" t="s">
        <v>165</v>
      </c>
      <c r="D206" t="s">
        <v>1064</v>
      </c>
      <c r="E206" t="s">
        <v>1065</v>
      </c>
      <c r="F206" t="s">
        <v>1066</v>
      </c>
      <c r="G206" t="s">
        <v>2278</v>
      </c>
      <c r="H206" t="s">
        <v>719</v>
      </c>
      <c r="I206" t="s">
        <v>735</v>
      </c>
      <c r="J206" t="s">
        <v>1869</v>
      </c>
      <c r="K206" t="s">
        <v>1870</v>
      </c>
      <c r="L206" t="s">
        <v>75</v>
      </c>
      <c r="M206" t="s">
        <v>75</v>
      </c>
      <c r="N206" t="s">
        <v>75</v>
      </c>
      <c r="O206" t="s">
        <v>75</v>
      </c>
      <c r="P206" t="s">
        <v>75</v>
      </c>
      <c r="Q206" t="s">
        <v>1871</v>
      </c>
      <c r="R206" t="s">
        <v>1872</v>
      </c>
      <c r="S206" t="s">
        <v>1872</v>
      </c>
      <c r="T206" t="s">
        <v>1872</v>
      </c>
      <c r="U206" t="s">
        <v>1872</v>
      </c>
      <c r="V206" t="s">
        <v>1872</v>
      </c>
      <c r="W206" t="s">
        <v>75</v>
      </c>
    </row>
    <row r="207" spans="1:23" ht="12.75">
      <c r="A207">
        <v>50000850</v>
      </c>
      <c r="B207" t="s">
        <v>2279</v>
      </c>
      <c r="C207" t="s">
        <v>165</v>
      </c>
      <c r="D207" t="s">
        <v>2280</v>
      </c>
      <c r="E207" t="s">
        <v>1067</v>
      </c>
      <c r="F207" t="s">
        <v>1068</v>
      </c>
      <c r="G207" t="s">
        <v>2281</v>
      </c>
      <c r="H207" t="s">
        <v>719</v>
      </c>
      <c r="I207" t="s">
        <v>746</v>
      </c>
      <c r="J207" t="s">
        <v>1869</v>
      </c>
      <c r="K207" t="s">
        <v>1870</v>
      </c>
      <c r="L207" t="s">
        <v>75</v>
      </c>
      <c r="M207" t="s">
        <v>75</v>
      </c>
      <c r="N207" t="s">
        <v>75</v>
      </c>
      <c r="O207" t="s">
        <v>75</v>
      </c>
      <c r="P207" t="s">
        <v>75</v>
      </c>
      <c r="Q207" t="s">
        <v>1871</v>
      </c>
      <c r="R207" t="s">
        <v>1872</v>
      </c>
      <c r="S207" t="s">
        <v>1872</v>
      </c>
      <c r="T207" t="s">
        <v>1872</v>
      </c>
      <c r="U207" t="s">
        <v>1872</v>
      </c>
      <c r="V207" t="s">
        <v>1872</v>
      </c>
      <c r="W207" t="s">
        <v>75</v>
      </c>
    </row>
    <row r="208" spans="1:23" ht="12.75">
      <c r="A208">
        <v>50000862</v>
      </c>
      <c r="B208" t="s">
        <v>1914</v>
      </c>
      <c r="C208" t="s">
        <v>91</v>
      </c>
      <c r="D208" t="s">
        <v>2282</v>
      </c>
      <c r="E208" t="s">
        <v>747</v>
      </c>
      <c r="F208" t="s">
        <v>1793</v>
      </c>
      <c r="H208" t="s">
        <v>719</v>
      </c>
      <c r="I208" t="s">
        <v>746</v>
      </c>
      <c r="J208" t="s">
        <v>1890</v>
      </c>
      <c r="K208" t="s">
        <v>1870</v>
      </c>
      <c r="L208" t="s">
        <v>1870</v>
      </c>
      <c r="M208" t="s">
        <v>75</v>
      </c>
      <c r="N208" t="s">
        <v>75</v>
      </c>
      <c r="O208" t="s">
        <v>75</v>
      </c>
      <c r="P208" t="s">
        <v>75</v>
      </c>
      <c r="Q208" t="s">
        <v>1891</v>
      </c>
      <c r="R208" t="s">
        <v>1891</v>
      </c>
      <c r="S208" t="s">
        <v>1872</v>
      </c>
      <c r="T208" t="s">
        <v>1872</v>
      </c>
      <c r="U208" t="s">
        <v>1872</v>
      </c>
      <c r="V208" t="s">
        <v>1872</v>
      </c>
      <c r="W208" t="s">
        <v>75</v>
      </c>
    </row>
    <row r="209" spans="1:23" ht="12.75">
      <c r="A209">
        <v>50000874</v>
      </c>
      <c r="B209" t="s">
        <v>2283</v>
      </c>
      <c r="C209" t="s">
        <v>400</v>
      </c>
      <c r="D209" t="s">
        <v>1599</v>
      </c>
      <c r="E209" t="s">
        <v>1600</v>
      </c>
      <c r="F209" t="s">
        <v>1601</v>
      </c>
      <c r="G209" t="s">
        <v>2284</v>
      </c>
      <c r="H209" t="s">
        <v>719</v>
      </c>
      <c r="I209" t="s">
        <v>746</v>
      </c>
      <c r="J209" t="s">
        <v>1869</v>
      </c>
      <c r="K209" t="s">
        <v>75</v>
      </c>
      <c r="L209" t="s">
        <v>1870</v>
      </c>
      <c r="M209" t="s">
        <v>1870</v>
      </c>
      <c r="N209" t="s">
        <v>1870</v>
      </c>
      <c r="O209" t="s">
        <v>1870</v>
      </c>
      <c r="P209" t="s">
        <v>75</v>
      </c>
      <c r="Q209" t="s">
        <v>1872</v>
      </c>
      <c r="R209" t="s">
        <v>1871</v>
      </c>
      <c r="S209" t="s">
        <v>1871</v>
      </c>
      <c r="T209" t="s">
        <v>1871</v>
      </c>
      <c r="U209" t="s">
        <v>1871</v>
      </c>
      <c r="V209" t="s">
        <v>1872</v>
      </c>
      <c r="W209" t="s">
        <v>1870</v>
      </c>
    </row>
    <row r="210" spans="1:23" ht="12.75">
      <c r="A210">
        <v>50000904</v>
      </c>
      <c r="B210" t="s">
        <v>2285</v>
      </c>
      <c r="C210" t="s">
        <v>165</v>
      </c>
      <c r="D210" t="s">
        <v>1070</v>
      </c>
      <c r="E210" t="s">
        <v>1071</v>
      </c>
      <c r="F210" t="s">
        <v>1072</v>
      </c>
      <c r="G210" t="s">
        <v>2286</v>
      </c>
      <c r="H210" t="s">
        <v>719</v>
      </c>
      <c r="I210" t="s">
        <v>1069</v>
      </c>
      <c r="J210" t="s">
        <v>1869</v>
      </c>
      <c r="K210" t="s">
        <v>1870</v>
      </c>
      <c r="L210" t="s">
        <v>75</v>
      </c>
      <c r="M210" t="s">
        <v>75</v>
      </c>
      <c r="N210" t="s">
        <v>75</v>
      </c>
      <c r="O210" t="s">
        <v>75</v>
      </c>
      <c r="P210" t="s">
        <v>75</v>
      </c>
      <c r="Q210" t="s">
        <v>1871</v>
      </c>
      <c r="R210" t="s">
        <v>1872</v>
      </c>
      <c r="S210" t="s">
        <v>1872</v>
      </c>
      <c r="T210" t="s">
        <v>1872</v>
      </c>
      <c r="U210" t="s">
        <v>1872</v>
      </c>
      <c r="V210" t="s">
        <v>1872</v>
      </c>
      <c r="W210" t="s">
        <v>75</v>
      </c>
    </row>
    <row r="211" spans="1:23" ht="12.75">
      <c r="A211">
        <v>50001064</v>
      </c>
      <c r="B211" t="s">
        <v>2287</v>
      </c>
      <c r="C211" t="s">
        <v>165</v>
      </c>
      <c r="D211" t="s">
        <v>2288</v>
      </c>
      <c r="E211" t="s">
        <v>1076</v>
      </c>
      <c r="F211" t="s">
        <v>1077</v>
      </c>
      <c r="G211" t="s">
        <v>2289</v>
      </c>
      <c r="H211" t="s">
        <v>719</v>
      </c>
      <c r="I211" t="s">
        <v>720</v>
      </c>
      <c r="J211" t="s">
        <v>1869</v>
      </c>
      <c r="K211" t="s">
        <v>1870</v>
      </c>
      <c r="L211" t="s">
        <v>75</v>
      </c>
      <c r="M211" t="s">
        <v>75</v>
      </c>
      <c r="N211" t="s">
        <v>75</v>
      </c>
      <c r="O211" t="s">
        <v>75</v>
      </c>
      <c r="P211" t="s">
        <v>75</v>
      </c>
      <c r="Q211" t="s">
        <v>1871</v>
      </c>
      <c r="R211" t="s">
        <v>1872</v>
      </c>
      <c r="S211" t="s">
        <v>1872</v>
      </c>
      <c r="T211" t="s">
        <v>1872</v>
      </c>
      <c r="U211" t="s">
        <v>1872</v>
      </c>
      <c r="V211" t="s">
        <v>1872</v>
      </c>
      <c r="W211" t="s">
        <v>75</v>
      </c>
    </row>
    <row r="212" spans="1:23" ht="12.75">
      <c r="A212">
        <v>50001076</v>
      </c>
      <c r="B212" t="s">
        <v>2290</v>
      </c>
      <c r="C212" t="s">
        <v>165</v>
      </c>
      <c r="D212" t="s">
        <v>1078</v>
      </c>
      <c r="E212" t="s">
        <v>1079</v>
      </c>
      <c r="F212" t="s">
        <v>1080</v>
      </c>
      <c r="G212" t="s">
        <v>2291</v>
      </c>
      <c r="H212" t="s">
        <v>719</v>
      </c>
      <c r="I212" t="s">
        <v>720</v>
      </c>
      <c r="J212" t="s">
        <v>1869</v>
      </c>
      <c r="K212" t="s">
        <v>1870</v>
      </c>
      <c r="L212" t="s">
        <v>75</v>
      </c>
      <c r="M212" t="s">
        <v>75</v>
      </c>
      <c r="N212" t="s">
        <v>75</v>
      </c>
      <c r="O212" t="s">
        <v>75</v>
      </c>
      <c r="P212" t="s">
        <v>75</v>
      </c>
      <c r="Q212" t="s">
        <v>1871</v>
      </c>
      <c r="R212" t="s">
        <v>1872</v>
      </c>
      <c r="S212" t="s">
        <v>1872</v>
      </c>
      <c r="T212" t="s">
        <v>1872</v>
      </c>
      <c r="U212" t="s">
        <v>1872</v>
      </c>
      <c r="V212" t="s">
        <v>1872</v>
      </c>
      <c r="W212" t="s">
        <v>75</v>
      </c>
    </row>
    <row r="213" spans="1:23" ht="12.75">
      <c r="A213">
        <v>50001088</v>
      </c>
      <c r="B213" t="s">
        <v>2292</v>
      </c>
      <c r="C213" t="s">
        <v>165</v>
      </c>
      <c r="D213" t="s">
        <v>1081</v>
      </c>
      <c r="E213" t="s">
        <v>1082</v>
      </c>
      <c r="F213" t="s">
        <v>1083</v>
      </c>
      <c r="G213" t="s">
        <v>2293</v>
      </c>
      <c r="H213" t="s">
        <v>719</v>
      </c>
      <c r="I213" t="s">
        <v>720</v>
      </c>
      <c r="J213" t="s">
        <v>1869</v>
      </c>
      <c r="K213" t="s">
        <v>1870</v>
      </c>
      <c r="L213" t="s">
        <v>75</v>
      </c>
      <c r="M213" t="s">
        <v>75</v>
      </c>
      <c r="N213" t="s">
        <v>75</v>
      </c>
      <c r="O213" t="s">
        <v>75</v>
      </c>
      <c r="P213" t="s">
        <v>75</v>
      </c>
      <c r="Q213" t="s">
        <v>1871</v>
      </c>
      <c r="R213" t="s">
        <v>1872</v>
      </c>
      <c r="S213" t="s">
        <v>1872</v>
      </c>
      <c r="T213" t="s">
        <v>1872</v>
      </c>
      <c r="U213" t="s">
        <v>1872</v>
      </c>
      <c r="V213" t="s">
        <v>1872</v>
      </c>
      <c r="W213" t="s">
        <v>75</v>
      </c>
    </row>
    <row r="214" spans="1:23" ht="12.75">
      <c r="A214">
        <v>50001121</v>
      </c>
      <c r="B214" t="s">
        <v>1914</v>
      </c>
      <c r="C214" t="s">
        <v>91</v>
      </c>
      <c r="D214" t="s">
        <v>748</v>
      </c>
      <c r="E214" t="s">
        <v>749</v>
      </c>
      <c r="F214" t="s">
        <v>750</v>
      </c>
      <c r="G214" t="s">
        <v>2294</v>
      </c>
      <c r="H214" t="s">
        <v>719</v>
      </c>
      <c r="I214" t="s">
        <v>720</v>
      </c>
      <c r="J214" t="s">
        <v>1890</v>
      </c>
      <c r="K214" t="s">
        <v>1870</v>
      </c>
      <c r="L214" t="s">
        <v>1870</v>
      </c>
      <c r="M214" t="s">
        <v>75</v>
      </c>
      <c r="N214" t="s">
        <v>75</v>
      </c>
      <c r="O214" t="s">
        <v>75</v>
      </c>
      <c r="P214" t="s">
        <v>75</v>
      </c>
      <c r="Q214" t="s">
        <v>1891</v>
      </c>
      <c r="R214" t="s">
        <v>1891</v>
      </c>
      <c r="S214" t="s">
        <v>1872</v>
      </c>
      <c r="T214" t="s">
        <v>1872</v>
      </c>
      <c r="U214" t="s">
        <v>1872</v>
      </c>
      <c r="V214" t="s">
        <v>1872</v>
      </c>
      <c r="W214" t="s">
        <v>75</v>
      </c>
    </row>
    <row r="215" spans="1:23" ht="12.75">
      <c r="A215">
        <v>50001167</v>
      </c>
      <c r="B215" t="s">
        <v>2295</v>
      </c>
      <c r="C215" t="s">
        <v>400</v>
      </c>
      <c r="D215" t="s">
        <v>1602</v>
      </c>
      <c r="E215" t="s">
        <v>1603</v>
      </c>
      <c r="F215" t="s">
        <v>1604</v>
      </c>
      <c r="G215" t="s">
        <v>2296</v>
      </c>
      <c r="H215" t="s">
        <v>719</v>
      </c>
      <c r="I215" t="s">
        <v>720</v>
      </c>
      <c r="J215" t="s">
        <v>1869</v>
      </c>
      <c r="K215" t="s">
        <v>75</v>
      </c>
      <c r="L215" t="s">
        <v>1870</v>
      </c>
      <c r="M215" t="s">
        <v>1870</v>
      </c>
      <c r="N215" t="s">
        <v>1870</v>
      </c>
      <c r="O215" t="s">
        <v>1870</v>
      </c>
      <c r="P215" t="s">
        <v>1870</v>
      </c>
      <c r="Q215" t="s">
        <v>1872</v>
      </c>
      <c r="R215" t="s">
        <v>1871</v>
      </c>
      <c r="S215" t="s">
        <v>1871</v>
      </c>
      <c r="T215" t="s">
        <v>1871</v>
      </c>
      <c r="U215" t="s">
        <v>1871</v>
      </c>
      <c r="V215" t="s">
        <v>1870</v>
      </c>
      <c r="W215" t="s">
        <v>1870</v>
      </c>
    </row>
    <row r="216" spans="1:23" ht="12.75">
      <c r="A216">
        <v>50001179</v>
      </c>
      <c r="B216" t="s">
        <v>2297</v>
      </c>
      <c r="C216" t="s">
        <v>400</v>
      </c>
      <c r="D216" t="s">
        <v>1413</v>
      </c>
      <c r="E216" t="s">
        <v>1605</v>
      </c>
      <c r="F216" t="s">
        <v>1606</v>
      </c>
      <c r="G216" t="s">
        <v>2298</v>
      </c>
      <c r="H216" t="s">
        <v>719</v>
      </c>
      <c r="I216" t="s">
        <v>720</v>
      </c>
      <c r="J216" t="s">
        <v>1869</v>
      </c>
      <c r="K216" t="s">
        <v>75</v>
      </c>
      <c r="L216" t="s">
        <v>1870</v>
      </c>
      <c r="M216" t="s">
        <v>1870</v>
      </c>
      <c r="N216" t="s">
        <v>1870</v>
      </c>
      <c r="O216" t="s">
        <v>1870</v>
      </c>
      <c r="P216" t="s">
        <v>1870</v>
      </c>
      <c r="Q216" t="s">
        <v>1872</v>
      </c>
      <c r="R216" t="s">
        <v>1871</v>
      </c>
      <c r="S216" t="s">
        <v>1871</v>
      </c>
      <c r="T216" t="s">
        <v>1871</v>
      </c>
      <c r="U216" t="s">
        <v>1871</v>
      </c>
      <c r="V216" t="s">
        <v>1871</v>
      </c>
      <c r="W216" t="s">
        <v>1870</v>
      </c>
    </row>
    <row r="217" spans="1:23" ht="12.75">
      <c r="A217">
        <v>50001180</v>
      </c>
      <c r="B217" t="s">
        <v>2299</v>
      </c>
      <c r="C217" t="s">
        <v>2300</v>
      </c>
      <c r="D217" t="s">
        <v>722</v>
      </c>
      <c r="E217" t="s">
        <v>723</v>
      </c>
      <c r="H217" t="s">
        <v>719</v>
      </c>
      <c r="I217" t="s">
        <v>720</v>
      </c>
      <c r="J217" t="s">
        <v>1869</v>
      </c>
      <c r="K217" t="s">
        <v>75</v>
      </c>
      <c r="L217" t="s">
        <v>75</v>
      </c>
      <c r="M217" t="s">
        <v>75</v>
      </c>
      <c r="N217" t="s">
        <v>75</v>
      </c>
      <c r="O217" t="s">
        <v>75</v>
      </c>
      <c r="P217" t="s">
        <v>1870</v>
      </c>
      <c r="Q217" t="s">
        <v>1872</v>
      </c>
      <c r="R217" t="s">
        <v>1872</v>
      </c>
      <c r="S217" t="s">
        <v>1872</v>
      </c>
      <c r="T217" t="s">
        <v>1872</v>
      </c>
      <c r="U217" t="s">
        <v>1872</v>
      </c>
      <c r="V217" t="s">
        <v>1871</v>
      </c>
      <c r="W217" t="s">
        <v>1870</v>
      </c>
    </row>
    <row r="218" spans="1:23" ht="12.75">
      <c r="A218">
        <v>50001222</v>
      </c>
      <c r="B218" t="s">
        <v>2301</v>
      </c>
      <c r="C218" t="s">
        <v>165</v>
      </c>
      <c r="D218" t="s">
        <v>1088</v>
      </c>
      <c r="E218" t="s">
        <v>1089</v>
      </c>
      <c r="F218" t="s">
        <v>1090</v>
      </c>
      <c r="G218" t="s">
        <v>2302</v>
      </c>
      <c r="H218" t="s">
        <v>719</v>
      </c>
      <c r="I218" t="s">
        <v>1087</v>
      </c>
      <c r="J218" t="s">
        <v>1869</v>
      </c>
      <c r="K218" t="s">
        <v>1870</v>
      </c>
      <c r="L218" t="s">
        <v>75</v>
      </c>
      <c r="M218" t="s">
        <v>75</v>
      </c>
      <c r="N218" t="s">
        <v>75</v>
      </c>
      <c r="O218" t="s">
        <v>75</v>
      </c>
      <c r="P218" t="s">
        <v>75</v>
      </c>
      <c r="Q218" t="s">
        <v>1871</v>
      </c>
      <c r="R218" t="s">
        <v>1872</v>
      </c>
      <c r="S218" t="s">
        <v>1872</v>
      </c>
      <c r="T218" t="s">
        <v>1872</v>
      </c>
      <c r="U218" t="s">
        <v>1872</v>
      </c>
      <c r="V218" t="s">
        <v>1872</v>
      </c>
      <c r="W218" t="s">
        <v>75</v>
      </c>
    </row>
    <row r="219" spans="1:23" ht="12.75">
      <c r="A219">
        <v>50001301</v>
      </c>
      <c r="B219" t="s">
        <v>2303</v>
      </c>
      <c r="C219" t="s">
        <v>165</v>
      </c>
      <c r="D219" t="s">
        <v>1091</v>
      </c>
      <c r="E219" t="s">
        <v>1092</v>
      </c>
      <c r="F219" t="s">
        <v>1093</v>
      </c>
      <c r="G219" t="s">
        <v>2304</v>
      </c>
      <c r="H219" t="s">
        <v>719</v>
      </c>
      <c r="I219" t="s">
        <v>1009</v>
      </c>
      <c r="J219" t="s">
        <v>1869</v>
      </c>
      <c r="K219" t="s">
        <v>1870</v>
      </c>
      <c r="L219" t="s">
        <v>75</v>
      </c>
      <c r="M219" t="s">
        <v>75</v>
      </c>
      <c r="N219" t="s">
        <v>75</v>
      </c>
      <c r="O219" t="s">
        <v>75</v>
      </c>
      <c r="P219" t="s">
        <v>75</v>
      </c>
      <c r="Q219" t="s">
        <v>1871</v>
      </c>
      <c r="R219" t="s">
        <v>1872</v>
      </c>
      <c r="S219" t="s">
        <v>1872</v>
      </c>
      <c r="T219" t="s">
        <v>1872</v>
      </c>
      <c r="U219" t="s">
        <v>1872</v>
      </c>
      <c r="V219" t="s">
        <v>1872</v>
      </c>
      <c r="W219" t="s">
        <v>75</v>
      </c>
    </row>
    <row r="220" spans="1:23" ht="12.75">
      <c r="A220">
        <v>50001349</v>
      </c>
      <c r="B220" t="s">
        <v>2305</v>
      </c>
      <c r="C220" t="s">
        <v>400</v>
      </c>
      <c r="D220" t="s">
        <v>1607</v>
      </c>
      <c r="E220" t="s">
        <v>1608</v>
      </c>
      <c r="F220" t="s">
        <v>1609</v>
      </c>
      <c r="G220" t="s">
        <v>2306</v>
      </c>
      <c r="H220" t="s">
        <v>719</v>
      </c>
      <c r="I220" t="s">
        <v>1009</v>
      </c>
      <c r="J220" t="s">
        <v>1869</v>
      </c>
      <c r="K220" t="s">
        <v>75</v>
      </c>
      <c r="L220" t="s">
        <v>1870</v>
      </c>
      <c r="M220" t="s">
        <v>1870</v>
      </c>
      <c r="N220" t="s">
        <v>75</v>
      </c>
      <c r="O220" t="s">
        <v>1870</v>
      </c>
      <c r="P220" t="s">
        <v>1870</v>
      </c>
      <c r="Q220" t="s">
        <v>1872</v>
      </c>
      <c r="R220" t="s">
        <v>1871</v>
      </c>
      <c r="S220" t="s">
        <v>1871</v>
      </c>
      <c r="T220" t="s">
        <v>1872</v>
      </c>
      <c r="U220" t="s">
        <v>1871</v>
      </c>
      <c r="V220" t="s">
        <v>1871</v>
      </c>
      <c r="W220" t="s">
        <v>1870</v>
      </c>
    </row>
    <row r="221" spans="1:23" ht="12.75">
      <c r="A221">
        <v>50001350</v>
      </c>
      <c r="B221" t="s">
        <v>2307</v>
      </c>
      <c r="C221" t="s">
        <v>165</v>
      </c>
      <c r="D221" t="s">
        <v>1101</v>
      </c>
      <c r="E221" t="s">
        <v>1102</v>
      </c>
      <c r="F221" t="s">
        <v>1103</v>
      </c>
      <c r="G221" t="s">
        <v>2308</v>
      </c>
      <c r="H221" t="s">
        <v>719</v>
      </c>
      <c r="I221" t="s">
        <v>751</v>
      </c>
      <c r="J221" t="s">
        <v>1869</v>
      </c>
      <c r="K221" t="s">
        <v>1870</v>
      </c>
      <c r="L221" t="s">
        <v>75</v>
      </c>
      <c r="M221" t="s">
        <v>75</v>
      </c>
      <c r="N221" t="s">
        <v>75</v>
      </c>
      <c r="O221" t="s">
        <v>75</v>
      </c>
      <c r="P221" t="s">
        <v>75</v>
      </c>
      <c r="Q221" t="s">
        <v>1871</v>
      </c>
      <c r="R221" t="s">
        <v>1872</v>
      </c>
      <c r="S221" t="s">
        <v>1872</v>
      </c>
      <c r="T221" t="s">
        <v>1872</v>
      </c>
      <c r="U221" t="s">
        <v>1872</v>
      </c>
      <c r="V221" t="s">
        <v>1872</v>
      </c>
      <c r="W221" t="s">
        <v>75</v>
      </c>
    </row>
    <row r="222" spans="1:23" ht="12.75">
      <c r="A222">
        <v>50001362</v>
      </c>
      <c r="B222" t="s">
        <v>1914</v>
      </c>
      <c r="C222" t="s">
        <v>91</v>
      </c>
      <c r="D222" t="s">
        <v>752</v>
      </c>
      <c r="E222" t="s">
        <v>753</v>
      </c>
      <c r="F222" t="s">
        <v>1794</v>
      </c>
      <c r="G222" t="s">
        <v>2309</v>
      </c>
      <c r="H222" t="s">
        <v>719</v>
      </c>
      <c r="I222" t="s">
        <v>751</v>
      </c>
      <c r="J222" t="s">
        <v>1890</v>
      </c>
      <c r="K222" t="s">
        <v>1870</v>
      </c>
      <c r="L222" t="s">
        <v>1870</v>
      </c>
      <c r="M222" t="s">
        <v>75</v>
      </c>
      <c r="N222" t="s">
        <v>75</v>
      </c>
      <c r="O222" t="s">
        <v>75</v>
      </c>
      <c r="P222" t="s">
        <v>75</v>
      </c>
      <c r="Q222" t="s">
        <v>1891</v>
      </c>
      <c r="R222" t="s">
        <v>1891</v>
      </c>
      <c r="S222" t="s">
        <v>1872</v>
      </c>
      <c r="T222" t="s">
        <v>1872</v>
      </c>
      <c r="U222" t="s">
        <v>1872</v>
      </c>
      <c r="V222" t="s">
        <v>1872</v>
      </c>
      <c r="W222" t="s">
        <v>75</v>
      </c>
    </row>
    <row r="223" spans="1:23" ht="12.75">
      <c r="A223">
        <v>50001672</v>
      </c>
      <c r="B223" t="s">
        <v>2310</v>
      </c>
      <c r="C223" t="s">
        <v>165</v>
      </c>
      <c r="D223" t="s">
        <v>1108</v>
      </c>
      <c r="E223" t="s">
        <v>1109</v>
      </c>
      <c r="F223" t="s">
        <v>1110</v>
      </c>
      <c r="H223" t="s">
        <v>719</v>
      </c>
      <c r="I223" t="s">
        <v>1107</v>
      </c>
      <c r="J223" t="s">
        <v>1869</v>
      </c>
      <c r="K223" t="s">
        <v>1870</v>
      </c>
      <c r="L223" t="s">
        <v>75</v>
      </c>
      <c r="M223" t="s">
        <v>75</v>
      </c>
      <c r="N223" t="s">
        <v>75</v>
      </c>
      <c r="O223" t="s">
        <v>75</v>
      </c>
      <c r="P223" t="s">
        <v>75</v>
      </c>
      <c r="Q223" t="s">
        <v>1871</v>
      </c>
      <c r="R223" t="s">
        <v>1872</v>
      </c>
      <c r="S223" t="s">
        <v>1872</v>
      </c>
      <c r="T223" t="s">
        <v>1872</v>
      </c>
      <c r="U223" t="s">
        <v>1872</v>
      </c>
      <c r="V223" t="s">
        <v>1872</v>
      </c>
      <c r="W223" t="s">
        <v>75</v>
      </c>
    </row>
    <row r="224" spans="1:23" ht="12.75">
      <c r="A224">
        <v>50001702</v>
      </c>
      <c r="B224" t="s">
        <v>2311</v>
      </c>
      <c r="C224" t="s">
        <v>165</v>
      </c>
      <c r="D224" t="s">
        <v>1119</v>
      </c>
      <c r="E224" t="s">
        <v>1120</v>
      </c>
      <c r="F224" t="s">
        <v>1121</v>
      </c>
      <c r="G224" t="s">
        <v>2312</v>
      </c>
      <c r="H224" t="s">
        <v>719</v>
      </c>
      <c r="I224" t="s">
        <v>1010</v>
      </c>
      <c r="J224" t="s">
        <v>1869</v>
      </c>
      <c r="K224" t="s">
        <v>1870</v>
      </c>
      <c r="L224" t="s">
        <v>75</v>
      </c>
      <c r="M224" t="s">
        <v>75</v>
      </c>
      <c r="N224" t="s">
        <v>75</v>
      </c>
      <c r="O224" t="s">
        <v>75</v>
      </c>
      <c r="P224" t="s">
        <v>75</v>
      </c>
      <c r="Q224" t="s">
        <v>1871</v>
      </c>
      <c r="R224" t="s">
        <v>1872</v>
      </c>
      <c r="S224" t="s">
        <v>1872</v>
      </c>
      <c r="T224" t="s">
        <v>1872</v>
      </c>
      <c r="U224" t="s">
        <v>1872</v>
      </c>
      <c r="V224" t="s">
        <v>1872</v>
      </c>
      <c r="W224" t="s">
        <v>75</v>
      </c>
    </row>
    <row r="225" spans="1:23" ht="12.75">
      <c r="A225">
        <v>50001763</v>
      </c>
      <c r="B225" t="s">
        <v>2313</v>
      </c>
      <c r="C225" t="s">
        <v>165</v>
      </c>
      <c r="D225" t="s">
        <v>1122</v>
      </c>
      <c r="E225" t="s">
        <v>1123</v>
      </c>
      <c r="F225" t="s">
        <v>1124</v>
      </c>
      <c r="G225" t="s">
        <v>2314</v>
      </c>
      <c r="H225" t="s">
        <v>719</v>
      </c>
      <c r="I225" t="s">
        <v>721</v>
      </c>
      <c r="J225" t="s">
        <v>1869</v>
      </c>
      <c r="K225" t="s">
        <v>1870</v>
      </c>
      <c r="L225" t="s">
        <v>75</v>
      </c>
      <c r="M225" t="s">
        <v>75</v>
      </c>
      <c r="N225" t="s">
        <v>75</v>
      </c>
      <c r="O225" t="s">
        <v>75</v>
      </c>
      <c r="P225" t="s">
        <v>75</v>
      </c>
      <c r="Q225" t="s">
        <v>1871</v>
      </c>
      <c r="R225" t="s">
        <v>1872</v>
      </c>
      <c r="S225" t="s">
        <v>1872</v>
      </c>
      <c r="T225" t="s">
        <v>1872</v>
      </c>
      <c r="U225" t="s">
        <v>1872</v>
      </c>
      <c r="V225" t="s">
        <v>1872</v>
      </c>
      <c r="W225" t="s">
        <v>75</v>
      </c>
    </row>
    <row r="226" spans="1:23" ht="12.75">
      <c r="A226">
        <v>50001775</v>
      </c>
      <c r="B226" t="s">
        <v>2315</v>
      </c>
      <c r="C226" t="s">
        <v>165</v>
      </c>
      <c r="D226" t="s">
        <v>1125</v>
      </c>
      <c r="E226" t="s">
        <v>1126</v>
      </c>
      <c r="F226" t="s">
        <v>1127</v>
      </c>
      <c r="G226" t="s">
        <v>2316</v>
      </c>
      <c r="H226" t="s">
        <v>719</v>
      </c>
      <c r="I226" t="s">
        <v>721</v>
      </c>
      <c r="J226" t="s">
        <v>1869</v>
      </c>
      <c r="K226" t="s">
        <v>1870</v>
      </c>
      <c r="L226" t="s">
        <v>75</v>
      </c>
      <c r="M226" t="s">
        <v>75</v>
      </c>
      <c r="N226" t="s">
        <v>75</v>
      </c>
      <c r="O226" t="s">
        <v>75</v>
      </c>
      <c r="P226" t="s">
        <v>75</v>
      </c>
      <c r="Q226" t="s">
        <v>1871</v>
      </c>
      <c r="R226" t="s">
        <v>1872</v>
      </c>
      <c r="S226" t="s">
        <v>1872</v>
      </c>
      <c r="T226" t="s">
        <v>1872</v>
      </c>
      <c r="U226" t="s">
        <v>1872</v>
      </c>
      <c r="V226" t="s">
        <v>1872</v>
      </c>
      <c r="W226" t="s">
        <v>75</v>
      </c>
    </row>
    <row r="227" spans="1:23" ht="12.75">
      <c r="A227">
        <v>50001799</v>
      </c>
      <c r="B227" t="s">
        <v>2317</v>
      </c>
      <c r="C227" t="s">
        <v>91</v>
      </c>
      <c r="D227" t="s">
        <v>756</v>
      </c>
      <c r="E227" t="s">
        <v>757</v>
      </c>
      <c r="F227" t="s">
        <v>758</v>
      </c>
      <c r="G227" t="s">
        <v>2318</v>
      </c>
      <c r="H227" t="s">
        <v>719</v>
      </c>
      <c r="I227" t="s">
        <v>721</v>
      </c>
      <c r="J227" t="s">
        <v>1890</v>
      </c>
      <c r="K227" t="s">
        <v>1870</v>
      </c>
      <c r="L227" t="s">
        <v>1870</v>
      </c>
      <c r="M227" t="s">
        <v>75</v>
      </c>
      <c r="N227" t="s">
        <v>75</v>
      </c>
      <c r="O227" t="s">
        <v>75</v>
      </c>
      <c r="P227" t="s">
        <v>75</v>
      </c>
      <c r="Q227" t="s">
        <v>1891</v>
      </c>
      <c r="R227" t="s">
        <v>1891</v>
      </c>
      <c r="S227" t="s">
        <v>1872</v>
      </c>
      <c r="T227" t="s">
        <v>1872</v>
      </c>
      <c r="U227" t="s">
        <v>1872</v>
      </c>
      <c r="V227" t="s">
        <v>1872</v>
      </c>
      <c r="W227" t="s">
        <v>75</v>
      </c>
    </row>
    <row r="228" spans="1:23" ht="12.75">
      <c r="A228">
        <v>50001829</v>
      </c>
      <c r="B228" t="s">
        <v>2319</v>
      </c>
      <c r="C228" t="s">
        <v>135</v>
      </c>
      <c r="D228" t="s">
        <v>964</v>
      </c>
      <c r="E228" t="s">
        <v>965</v>
      </c>
      <c r="F228" t="s">
        <v>966</v>
      </c>
      <c r="G228" t="s">
        <v>2320</v>
      </c>
      <c r="H228" t="s">
        <v>719</v>
      </c>
      <c r="I228" t="s">
        <v>721</v>
      </c>
      <c r="J228" t="s">
        <v>1890</v>
      </c>
      <c r="K228" t="s">
        <v>75</v>
      </c>
      <c r="L228" t="s">
        <v>75</v>
      </c>
      <c r="M228" t="s">
        <v>75</v>
      </c>
      <c r="N228" t="s">
        <v>1870</v>
      </c>
      <c r="O228" t="s">
        <v>1870</v>
      </c>
      <c r="P228" t="s">
        <v>1870</v>
      </c>
      <c r="Q228" t="s">
        <v>1872</v>
      </c>
      <c r="R228" t="s">
        <v>1872</v>
      </c>
      <c r="S228" t="s">
        <v>1872</v>
      </c>
      <c r="T228" t="s">
        <v>1891</v>
      </c>
      <c r="U228" t="s">
        <v>1891</v>
      </c>
      <c r="V228" t="s">
        <v>1891</v>
      </c>
      <c r="W228" t="s">
        <v>1870</v>
      </c>
    </row>
    <row r="229" spans="1:23" ht="12.75">
      <c r="A229">
        <v>50001830</v>
      </c>
      <c r="B229" t="s">
        <v>2321</v>
      </c>
      <c r="C229" t="s">
        <v>400</v>
      </c>
      <c r="D229" t="s">
        <v>1617</v>
      </c>
      <c r="E229" t="s">
        <v>1618</v>
      </c>
      <c r="F229" t="s">
        <v>1768</v>
      </c>
      <c r="G229" t="s">
        <v>2322</v>
      </c>
      <c r="H229" t="s">
        <v>719</v>
      </c>
      <c r="I229" t="s">
        <v>721</v>
      </c>
      <c r="J229" t="s">
        <v>1869</v>
      </c>
      <c r="K229" t="s">
        <v>75</v>
      </c>
      <c r="L229" t="s">
        <v>1870</v>
      </c>
      <c r="M229" t="s">
        <v>1870</v>
      </c>
      <c r="N229" t="s">
        <v>1870</v>
      </c>
      <c r="O229" t="s">
        <v>1870</v>
      </c>
      <c r="P229" t="s">
        <v>1870</v>
      </c>
      <c r="Q229" t="s">
        <v>1872</v>
      </c>
      <c r="R229" t="s">
        <v>1871</v>
      </c>
      <c r="S229" t="s">
        <v>1871</v>
      </c>
      <c r="T229" t="s">
        <v>1871</v>
      </c>
      <c r="U229" t="s">
        <v>1871</v>
      </c>
      <c r="V229" t="s">
        <v>1871</v>
      </c>
      <c r="W229" t="s">
        <v>1870</v>
      </c>
    </row>
    <row r="230" spans="1:23" ht="12.75">
      <c r="A230">
        <v>50002007</v>
      </c>
      <c r="B230" t="s">
        <v>2323</v>
      </c>
      <c r="C230" t="s">
        <v>165</v>
      </c>
      <c r="D230" t="s">
        <v>1132</v>
      </c>
      <c r="E230" t="s">
        <v>1133</v>
      </c>
      <c r="F230" t="s">
        <v>1134</v>
      </c>
      <c r="G230" t="s">
        <v>2324</v>
      </c>
      <c r="H230" t="s">
        <v>719</v>
      </c>
      <c r="I230" t="s">
        <v>1131</v>
      </c>
      <c r="J230" t="s">
        <v>1869</v>
      </c>
      <c r="K230" t="s">
        <v>1870</v>
      </c>
      <c r="L230" t="s">
        <v>75</v>
      </c>
      <c r="M230" t="s">
        <v>75</v>
      </c>
      <c r="N230" t="s">
        <v>75</v>
      </c>
      <c r="O230" t="s">
        <v>75</v>
      </c>
      <c r="P230" t="s">
        <v>75</v>
      </c>
      <c r="Q230" t="s">
        <v>1871</v>
      </c>
      <c r="R230" t="s">
        <v>1872</v>
      </c>
      <c r="S230" t="s">
        <v>1872</v>
      </c>
      <c r="T230" t="s">
        <v>1872</v>
      </c>
      <c r="U230" t="s">
        <v>1872</v>
      </c>
      <c r="V230" t="s">
        <v>1872</v>
      </c>
      <c r="W230" t="s">
        <v>75</v>
      </c>
    </row>
    <row r="231" spans="1:23" ht="12.75">
      <c r="A231">
        <v>50002032</v>
      </c>
      <c r="B231" t="s">
        <v>2325</v>
      </c>
      <c r="C231" t="s">
        <v>165</v>
      </c>
      <c r="D231" t="s">
        <v>1136</v>
      </c>
      <c r="E231" t="s">
        <v>1137</v>
      </c>
      <c r="F231" t="s">
        <v>1138</v>
      </c>
      <c r="H231" t="s">
        <v>719</v>
      </c>
      <c r="I231" t="s">
        <v>1135</v>
      </c>
      <c r="J231" t="s">
        <v>1869</v>
      </c>
      <c r="K231" t="s">
        <v>1870</v>
      </c>
      <c r="L231" t="s">
        <v>75</v>
      </c>
      <c r="M231" t="s">
        <v>75</v>
      </c>
      <c r="N231" t="s">
        <v>75</v>
      </c>
      <c r="O231" t="s">
        <v>75</v>
      </c>
      <c r="P231" t="s">
        <v>75</v>
      </c>
      <c r="Q231" t="s">
        <v>1871</v>
      </c>
      <c r="R231" t="s">
        <v>1872</v>
      </c>
      <c r="S231" t="s">
        <v>1872</v>
      </c>
      <c r="T231" t="s">
        <v>1872</v>
      </c>
      <c r="U231" t="s">
        <v>1872</v>
      </c>
      <c r="V231" t="s">
        <v>1872</v>
      </c>
      <c r="W231" t="s">
        <v>75</v>
      </c>
    </row>
    <row r="232" spans="1:23" ht="12.75">
      <c r="A232">
        <v>50002123</v>
      </c>
      <c r="B232" t="s">
        <v>2130</v>
      </c>
      <c r="C232" t="s">
        <v>165</v>
      </c>
      <c r="D232" t="s">
        <v>1140</v>
      </c>
      <c r="E232" t="s">
        <v>1141</v>
      </c>
      <c r="F232" t="s">
        <v>1142</v>
      </c>
      <c r="G232" t="s">
        <v>2326</v>
      </c>
      <c r="H232" t="s">
        <v>719</v>
      </c>
      <c r="I232" t="s">
        <v>1139</v>
      </c>
      <c r="J232" t="s">
        <v>1869</v>
      </c>
      <c r="K232" t="s">
        <v>1870</v>
      </c>
      <c r="L232" t="s">
        <v>75</v>
      </c>
      <c r="M232" t="s">
        <v>75</v>
      </c>
      <c r="N232" t="s">
        <v>75</v>
      </c>
      <c r="O232" t="s">
        <v>75</v>
      </c>
      <c r="P232" t="s">
        <v>75</v>
      </c>
      <c r="Q232" t="s">
        <v>1871</v>
      </c>
      <c r="R232" t="s">
        <v>1872</v>
      </c>
      <c r="S232" t="s">
        <v>1872</v>
      </c>
      <c r="T232" t="s">
        <v>1872</v>
      </c>
      <c r="U232" t="s">
        <v>1872</v>
      </c>
      <c r="V232" t="s">
        <v>1872</v>
      </c>
      <c r="W232" t="s">
        <v>75</v>
      </c>
    </row>
    <row r="233" spans="1:23" ht="12.75">
      <c r="A233">
        <v>50002275</v>
      </c>
      <c r="B233" t="s">
        <v>2327</v>
      </c>
      <c r="C233" t="s">
        <v>165</v>
      </c>
      <c r="D233" t="s">
        <v>1143</v>
      </c>
      <c r="E233" t="s">
        <v>1144</v>
      </c>
      <c r="F233" t="s">
        <v>1145</v>
      </c>
      <c r="G233" t="s">
        <v>2328</v>
      </c>
      <c r="H233" t="s">
        <v>719</v>
      </c>
      <c r="I233" t="s">
        <v>1011</v>
      </c>
      <c r="J233" t="s">
        <v>1869</v>
      </c>
      <c r="K233" t="s">
        <v>1870</v>
      </c>
      <c r="L233" t="s">
        <v>75</v>
      </c>
      <c r="M233" t="s">
        <v>75</v>
      </c>
      <c r="N233" t="s">
        <v>75</v>
      </c>
      <c r="O233" t="s">
        <v>75</v>
      </c>
      <c r="P233" t="s">
        <v>75</v>
      </c>
      <c r="Q233" t="s">
        <v>1871</v>
      </c>
      <c r="R233" t="s">
        <v>1872</v>
      </c>
      <c r="S233" t="s">
        <v>1872</v>
      </c>
      <c r="T233" t="s">
        <v>1872</v>
      </c>
      <c r="U233" t="s">
        <v>1872</v>
      </c>
      <c r="V233" t="s">
        <v>1872</v>
      </c>
      <c r="W233" t="s">
        <v>75</v>
      </c>
    </row>
    <row r="234" spans="1:23" ht="12.75">
      <c r="A234">
        <v>50002329</v>
      </c>
      <c r="B234" t="s">
        <v>2329</v>
      </c>
      <c r="C234" t="s">
        <v>151</v>
      </c>
      <c r="D234" t="s">
        <v>1147</v>
      </c>
      <c r="E234" t="s">
        <v>1148</v>
      </c>
      <c r="F234" t="s">
        <v>1149</v>
      </c>
      <c r="G234" t="s">
        <v>2330</v>
      </c>
      <c r="H234" t="s">
        <v>719</v>
      </c>
      <c r="I234" t="s">
        <v>1146</v>
      </c>
      <c r="J234" t="s">
        <v>1869</v>
      </c>
      <c r="K234" t="s">
        <v>1870</v>
      </c>
      <c r="L234" t="s">
        <v>1870</v>
      </c>
      <c r="M234" t="s">
        <v>75</v>
      </c>
      <c r="N234" t="s">
        <v>75</v>
      </c>
      <c r="O234" t="s">
        <v>75</v>
      </c>
      <c r="P234" t="s">
        <v>75</v>
      </c>
      <c r="Q234" t="s">
        <v>1871</v>
      </c>
      <c r="R234" t="s">
        <v>1871</v>
      </c>
      <c r="S234" t="s">
        <v>1872</v>
      </c>
      <c r="T234" t="s">
        <v>1872</v>
      </c>
      <c r="U234" t="s">
        <v>1872</v>
      </c>
      <c r="V234" t="s">
        <v>1872</v>
      </c>
      <c r="W234" t="s">
        <v>75</v>
      </c>
    </row>
    <row r="235" spans="1:23" ht="12.75">
      <c r="A235">
        <v>50002433</v>
      </c>
      <c r="B235" t="s">
        <v>2331</v>
      </c>
      <c r="C235" t="s">
        <v>165</v>
      </c>
      <c r="D235" t="s">
        <v>1154</v>
      </c>
      <c r="E235" t="s">
        <v>1155</v>
      </c>
      <c r="F235" t="s">
        <v>1156</v>
      </c>
      <c r="G235" t="s">
        <v>2332</v>
      </c>
      <c r="H235" t="s">
        <v>719</v>
      </c>
      <c r="I235" t="s">
        <v>1153</v>
      </c>
      <c r="J235" t="s">
        <v>1869</v>
      </c>
      <c r="K235" t="s">
        <v>1870</v>
      </c>
      <c r="L235" t="s">
        <v>75</v>
      </c>
      <c r="M235" t="s">
        <v>75</v>
      </c>
      <c r="N235" t="s">
        <v>75</v>
      </c>
      <c r="O235" t="s">
        <v>75</v>
      </c>
      <c r="P235" t="s">
        <v>75</v>
      </c>
      <c r="Q235" t="s">
        <v>1871</v>
      </c>
      <c r="R235" t="s">
        <v>1872</v>
      </c>
      <c r="S235" t="s">
        <v>1872</v>
      </c>
      <c r="T235" t="s">
        <v>1872</v>
      </c>
      <c r="U235" t="s">
        <v>1872</v>
      </c>
      <c r="V235" t="s">
        <v>1872</v>
      </c>
      <c r="W235" t="s">
        <v>75</v>
      </c>
    </row>
    <row r="236" spans="1:23" ht="12.75">
      <c r="A236">
        <v>50002457</v>
      </c>
      <c r="B236" t="s">
        <v>2333</v>
      </c>
      <c r="C236" t="s">
        <v>165</v>
      </c>
      <c r="D236" t="s">
        <v>1158</v>
      </c>
      <c r="E236" t="s">
        <v>1159</v>
      </c>
      <c r="F236" t="s">
        <v>1160</v>
      </c>
      <c r="G236" t="s">
        <v>2334</v>
      </c>
      <c r="H236" t="s">
        <v>719</v>
      </c>
      <c r="I236" t="s">
        <v>1157</v>
      </c>
      <c r="J236" t="s">
        <v>1869</v>
      </c>
      <c r="K236" t="s">
        <v>1870</v>
      </c>
      <c r="L236" t="s">
        <v>75</v>
      </c>
      <c r="M236" t="s">
        <v>75</v>
      </c>
      <c r="N236" t="s">
        <v>75</v>
      </c>
      <c r="O236" t="s">
        <v>75</v>
      </c>
      <c r="P236" t="s">
        <v>75</v>
      </c>
      <c r="Q236" t="s">
        <v>1871</v>
      </c>
      <c r="R236" t="s">
        <v>1872</v>
      </c>
      <c r="S236" t="s">
        <v>1872</v>
      </c>
      <c r="T236" t="s">
        <v>1872</v>
      </c>
      <c r="U236" t="s">
        <v>1872</v>
      </c>
      <c r="V236" t="s">
        <v>1872</v>
      </c>
      <c r="W236" t="s">
        <v>75</v>
      </c>
    </row>
    <row r="237" spans="1:23" ht="12.75">
      <c r="A237">
        <v>50002512</v>
      </c>
      <c r="B237" t="s">
        <v>2272</v>
      </c>
      <c r="C237" t="s">
        <v>165</v>
      </c>
      <c r="D237" t="s">
        <v>1162</v>
      </c>
      <c r="E237" t="s">
        <v>1163</v>
      </c>
      <c r="F237" t="s">
        <v>1164</v>
      </c>
      <c r="G237" t="s">
        <v>2335</v>
      </c>
      <c r="H237" t="s">
        <v>719</v>
      </c>
      <c r="I237" t="s">
        <v>1161</v>
      </c>
      <c r="J237" t="s">
        <v>1869</v>
      </c>
      <c r="K237" t="s">
        <v>1870</v>
      </c>
      <c r="L237" t="s">
        <v>75</v>
      </c>
      <c r="M237" t="s">
        <v>75</v>
      </c>
      <c r="N237" t="s">
        <v>75</v>
      </c>
      <c r="O237" t="s">
        <v>75</v>
      </c>
      <c r="P237" t="s">
        <v>75</v>
      </c>
      <c r="Q237" t="s">
        <v>1871</v>
      </c>
      <c r="R237" t="s">
        <v>1872</v>
      </c>
      <c r="S237" t="s">
        <v>1872</v>
      </c>
      <c r="T237" t="s">
        <v>1872</v>
      </c>
      <c r="U237" t="s">
        <v>1872</v>
      </c>
      <c r="V237" t="s">
        <v>1872</v>
      </c>
      <c r="W237" t="s">
        <v>75</v>
      </c>
    </row>
    <row r="238" spans="1:23" ht="12.75">
      <c r="A238">
        <v>50002810</v>
      </c>
      <c r="B238" t="s">
        <v>2336</v>
      </c>
      <c r="C238" t="s">
        <v>165</v>
      </c>
      <c r="D238" t="s">
        <v>1170</v>
      </c>
      <c r="E238" t="s">
        <v>1171</v>
      </c>
      <c r="F238" t="s">
        <v>1172</v>
      </c>
      <c r="G238" t="s">
        <v>2337</v>
      </c>
      <c r="H238" t="s">
        <v>719</v>
      </c>
      <c r="I238" t="s">
        <v>1169</v>
      </c>
      <c r="J238" t="s">
        <v>1869</v>
      </c>
      <c r="K238" t="s">
        <v>1870</v>
      </c>
      <c r="L238" t="s">
        <v>75</v>
      </c>
      <c r="M238" t="s">
        <v>75</v>
      </c>
      <c r="N238" t="s">
        <v>75</v>
      </c>
      <c r="O238" t="s">
        <v>75</v>
      </c>
      <c r="P238" t="s">
        <v>75</v>
      </c>
      <c r="Q238" t="s">
        <v>1871</v>
      </c>
      <c r="R238" t="s">
        <v>1872</v>
      </c>
      <c r="S238" t="s">
        <v>1872</v>
      </c>
      <c r="T238" t="s">
        <v>1872</v>
      </c>
      <c r="U238" t="s">
        <v>1872</v>
      </c>
      <c r="V238" t="s">
        <v>1872</v>
      </c>
      <c r="W238" t="s">
        <v>75</v>
      </c>
    </row>
    <row r="239" spans="1:23" ht="12.75">
      <c r="A239">
        <v>50002937</v>
      </c>
      <c r="B239" t="s">
        <v>2338</v>
      </c>
      <c r="C239" t="s">
        <v>165</v>
      </c>
      <c r="D239" t="s">
        <v>1177</v>
      </c>
      <c r="E239" t="s">
        <v>1178</v>
      </c>
      <c r="F239" t="s">
        <v>1179</v>
      </c>
      <c r="G239" t="s">
        <v>2339</v>
      </c>
      <c r="H239" t="s">
        <v>719</v>
      </c>
      <c r="I239" t="s">
        <v>1176</v>
      </c>
      <c r="J239" t="s">
        <v>1869</v>
      </c>
      <c r="K239" t="s">
        <v>1870</v>
      </c>
      <c r="L239" t="s">
        <v>75</v>
      </c>
      <c r="M239" t="s">
        <v>75</v>
      </c>
      <c r="N239" t="s">
        <v>75</v>
      </c>
      <c r="O239" t="s">
        <v>75</v>
      </c>
      <c r="P239" t="s">
        <v>75</v>
      </c>
      <c r="Q239" t="s">
        <v>1871</v>
      </c>
      <c r="R239" t="s">
        <v>1872</v>
      </c>
      <c r="S239" t="s">
        <v>1872</v>
      </c>
      <c r="T239" t="s">
        <v>1872</v>
      </c>
      <c r="U239" t="s">
        <v>1872</v>
      </c>
      <c r="V239" t="s">
        <v>1872</v>
      </c>
      <c r="W239" t="s">
        <v>75</v>
      </c>
    </row>
    <row r="240" spans="1:23" ht="12.75">
      <c r="A240">
        <v>50003048</v>
      </c>
      <c r="B240" t="s">
        <v>2340</v>
      </c>
      <c r="C240" t="s">
        <v>165</v>
      </c>
      <c r="D240" t="s">
        <v>968</v>
      </c>
      <c r="E240" t="s">
        <v>1184</v>
      </c>
      <c r="F240" t="s">
        <v>1185</v>
      </c>
      <c r="G240" t="s">
        <v>2341</v>
      </c>
      <c r="H240" t="s">
        <v>719</v>
      </c>
      <c r="I240" t="s">
        <v>967</v>
      </c>
      <c r="J240" t="s">
        <v>1869</v>
      </c>
      <c r="K240" t="s">
        <v>1870</v>
      </c>
      <c r="L240" t="s">
        <v>75</v>
      </c>
      <c r="M240" t="s">
        <v>75</v>
      </c>
      <c r="N240" t="s">
        <v>75</v>
      </c>
      <c r="O240" t="s">
        <v>75</v>
      </c>
      <c r="P240" t="s">
        <v>75</v>
      </c>
      <c r="Q240" t="s">
        <v>1871</v>
      </c>
      <c r="R240" t="s">
        <v>1872</v>
      </c>
      <c r="S240" t="s">
        <v>1872</v>
      </c>
      <c r="T240" t="s">
        <v>1872</v>
      </c>
      <c r="U240" t="s">
        <v>1872</v>
      </c>
      <c r="V240" t="s">
        <v>1872</v>
      </c>
      <c r="W240" t="s">
        <v>75</v>
      </c>
    </row>
    <row r="241" spans="1:23" ht="12.75">
      <c r="A241">
        <v>50003206</v>
      </c>
      <c r="B241" t="s">
        <v>2342</v>
      </c>
      <c r="C241" t="s">
        <v>165</v>
      </c>
      <c r="D241" t="s">
        <v>1194</v>
      </c>
      <c r="E241" t="s">
        <v>1195</v>
      </c>
      <c r="F241" t="s">
        <v>1196</v>
      </c>
      <c r="G241" t="s">
        <v>2343</v>
      </c>
      <c r="H241" t="s">
        <v>719</v>
      </c>
      <c r="I241" t="s">
        <v>1193</v>
      </c>
      <c r="J241" t="s">
        <v>1869</v>
      </c>
      <c r="K241" t="s">
        <v>1870</v>
      </c>
      <c r="L241" t="s">
        <v>75</v>
      </c>
      <c r="M241" t="s">
        <v>75</v>
      </c>
      <c r="N241" t="s">
        <v>75</v>
      </c>
      <c r="O241" t="s">
        <v>75</v>
      </c>
      <c r="P241" t="s">
        <v>75</v>
      </c>
      <c r="Q241" t="s">
        <v>1871</v>
      </c>
      <c r="R241" t="s">
        <v>1872</v>
      </c>
      <c r="S241" t="s">
        <v>1872</v>
      </c>
      <c r="T241" t="s">
        <v>1872</v>
      </c>
      <c r="U241" t="s">
        <v>1872</v>
      </c>
      <c r="V241" t="s">
        <v>1872</v>
      </c>
      <c r="W241" t="s">
        <v>75</v>
      </c>
    </row>
    <row r="242" spans="1:23" ht="12.75">
      <c r="A242">
        <v>50003504</v>
      </c>
      <c r="B242" t="s">
        <v>2344</v>
      </c>
      <c r="C242" t="s">
        <v>165</v>
      </c>
      <c r="D242" t="s">
        <v>1207</v>
      </c>
      <c r="E242" t="s">
        <v>1208</v>
      </c>
      <c r="F242" t="s">
        <v>1209</v>
      </c>
      <c r="G242" t="s">
        <v>2345</v>
      </c>
      <c r="H242" t="s">
        <v>719</v>
      </c>
      <c r="I242" t="s">
        <v>1206</v>
      </c>
      <c r="J242" t="s">
        <v>1869</v>
      </c>
      <c r="K242" t="s">
        <v>1870</v>
      </c>
      <c r="L242" t="s">
        <v>75</v>
      </c>
      <c r="M242" t="s">
        <v>75</v>
      </c>
      <c r="N242" t="s">
        <v>75</v>
      </c>
      <c r="O242" t="s">
        <v>75</v>
      </c>
      <c r="P242" t="s">
        <v>75</v>
      </c>
      <c r="Q242" t="s">
        <v>1871</v>
      </c>
      <c r="R242" t="s">
        <v>1872</v>
      </c>
      <c r="S242" t="s">
        <v>1872</v>
      </c>
      <c r="T242" t="s">
        <v>1872</v>
      </c>
      <c r="U242" t="s">
        <v>1872</v>
      </c>
      <c r="V242" t="s">
        <v>1872</v>
      </c>
      <c r="W242" t="s">
        <v>75</v>
      </c>
    </row>
    <row r="243" spans="1:23" ht="12.75">
      <c r="A243">
        <v>50003711</v>
      </c>
      <c r="B243" t="s">
        <v>2346</v>
      </c>
      <c r="C243" t="s">
        <v>165</v>
      </c>
      <c r="D243" t="s">
        <v>1211</v>
      </c>
      <c r="E243" t="s">
        <v>1212</v>
      </c>
      <c r="F243" t="s">
        <v>1213</v>
      </c>
      <c r="G243" t="s">
        <v>2347</v>
      </c>
      <c r="H243" t="s">
        <v>719</v>
      </c>
      <c r="I243" t="s">
        <v>1210</v>
      </c>
      <c r="J243" t="s">
        <v>1869</v>
      </c>
      <c r="K243" t="s">
        <v>1870</v>
      </c>
      <c r="L243" t="s">
        <v>75</v>
      </c>
      <c r="M243" t="s">
        <v>75</v>
      </c>
      <c r="N243" t="s">
        <v>75</v>
      </c>
      <c r="O243" t="s">
        <v>75</v>
      </c>
      <c r="P243" t="s">
        <v>75</v>
      </c>
      <c r="Q243" t="s">
        <v>1871</v>
      </c>
      <c r="R243" t="s">
        <v>1872</v>
      </c>
      <c r="S243" t="s">
        <v>1872</v>
      </c>
      <c r="T243" t="s">
        <v>1872</v>
      </c>
      <c r="U243" t="s">
        <v>1872</v>
      </c>
      <c r="V243" t="s">
        <v>1872</v>
      </c>
      <c r="W243" t="s">
        <v>75</v>
      </c>
    </row>
    <row r="244" spans="1:23" ht="12.75">
      <c r="A244">
        <v>50003735</v>
      </c>
      <c r="B244" t="s">
        <v>2313</v>
      </c>
      <c r="C244" t="s">
        <v>165</v>
      </c>
      <c r="D244" t="s">
        <v>2348</v>
      </c>
      <c r="E244" t="s">
        <v>1215</v>
      </c>
      <c r="F244" t="s">
        <v>1216</v>
      </c>
      <c r="G244" t="s">
        <v>2349</v>
      </c>
      <c r="H244" t="s">
        <v>719</v>
      </c>
      <c r="I244" t="s">
        <v>1214</v>
      </c>
      <c r="J244" t="s">
        <v>1869</v>
      </c>
      <c r="K244" t="s">
        <v>1870</v>
      </c>
      <c r="L244" t="s">
        <v>75</v>
      </c>
      <c r="M244" t="s">
        <v>75</v>
      </c>
      <c r="N244" t="s">
        <v>75</v>
      </c>
      <c r="O244" t="s">
        <v>75</v>
      </c>
      <c r="P244" t="s">
        <v>75</v>
      </c>
      <c r="Q244" t="s">
        <v>1871</v>
      </c>
      <c r="R244" t="s">
        <v>1872</v>
      </c>
      <c r="S244" t="s">
        <v>1872</v>
      </c>
      <c r="T244" t="s">
        <v>1872</v>
      </c>
      <c r="U244" t="s">
        <v>1872</v>
      </c>
      <c r="V244" t="s">
        <v>1872</v>
      </c>
      <c r="W244" t="s">
        <v>75</v>
      </c>
    </row>
    <row r="245" spans="1:23" ht="12.75">
      <c r="A245">
        <v>50003838</v>
      </c>
      <c r="B245" t="s">
        <v>2350</v>
      </c>
      <c r="C245" t="s">
        <v>91</v>
      </c>
      <c r="D245" t="s">
        <v>760</v>
      </c>
      <c r="E245" t="s">
        <v>761</v>
      </c>
      <c r="F245" t="s">
        <v>762</v>
      </c>
      <c r="G245" t="s">
        <v>2351</v>
      </c>
      <c r="H245" t="s">
        <v>719</v>
      </c>
      <c r="I245" t="s">
        <v>759</v>
      </c>
      <c r="J245" t="s">
        <v>1890</v>
      </c>
      <c r="K245" t="s">
        <v>1870</v>
      </c>
      <c r="L245" t="s">
        <v>1870</v>
      </c>
      <c r="M245" t="s">
        <v>75</v>
      </c>
      <c r="N245" t="s">
        <v>75</v>
      </c>
      <c r="O245" t="s">
        <v>1870</v>
      </c>
      <c r="P245" t="s">
        <v>1870</v>
      </c>
      <c r="Q245" t="s">
        <v>1891</v>
      </c>
      <c r="R245" t="s">
        <v>1891</v>
      </c>
      <c r="S245" t="s">
        <v>1872</v>
      </c>
      <c r="T245" t="s">
        <v>1872</v>
      </c>
      <c r="U245" t="s">
        <v>1938</v>
      </c>
      <c r="V245" t="s">
        <v>1938</v>
      </c>
      <c r="W245" t="s">
        <v>1870</v>
      </c>
    </row>
    <row r="246" spans="1:23" ht="12.75">
      <c r="A246">
        <v>50003851</v>
      </c>
      <c r="B246" t="s">
        <v>2352</v>
      </c>
      <c r="C246" t="s">
        <v>165</v>
      </c>
      <c r="D246" t="s">
        <v>1223</v>
      </c>
      <c r="E246" t="s">
        <v>1224</v>
      </c>
      <c r="F246" t="s">
        <v>1225</v>
      </c>
      <c r="G246" t="s">
        <v>2353</v>
      </c>
      <c r="H246" t="s">
        <v>719</v>
      </c>
      <c r="I246" t="s">
        <v>971</v>
      </c>
      <c r="J246" t="s">
        <v>1869</v>
      </c>
      <c r="K246" t="s">
        <v>1870</v>
      </c>
      <c r="L246" t="s">
        <v>75</v>
      </c>
      <c r="M246" t="s">
        <v>75</v>
      </c>
      <c r="N246" t="s">
        <v>75</v>
      </c>
      <c r="O246" t="s">
        <v>75</v>
      </c>
      <c r="P246" t="s">
        <v>75</v>
      </c>
      <c r="Q246" t="s">
        <v>1871</v>
      </c>
      <c r="R246" t="s">
        <v>1872</v>
      </c>
      <c r="S246" t="s">
        <v>1872</v>
      </c>
      <c r="T246" t="s">
        <v>1872</v>
      </c>
      <c r="U246" t="s">
        <v>1872</v>
      </c>
      <c r="V246" t="s">
        <v>1872</v>
      </c>
      <c r="W246" t="s">
        <v>75</v>
      </c>
    </row>
    <row r="247" spans="1:23" ht="12.75">
      <c r="A247">
        <v>50003863</v>
      </c>
      <c r="B247" t="s">
        <v>2354</v>
      </c>
      <c r="C247" t="s">
        <v>135</v>
      </c>
      <c r="D247" t="s">
        <v>972</v>
      </c>
      <c r="E247" t="s">
        <v>973</v>
      </c>
      <c r="F247" t="s">
        <v>974</v>
      </c>
      <c r="G247" t="s">
        <v>2320</v>
      </c>
      <c r="H247" t="s">
        <v>719</v>
      </c>
      <c r="I247" t="s">
        <v>971</v>
      </c>
      <c r="J247" t="s">
        <v>1890</v>
      </c>
      <c r="K247" t="s">
        <v>75</v>
      </c>
      <c r="L247" t="s">
        <v>75</v>
      </c>
      <c r="M247" t="s">
        <v>75</v>
      </c>
      <c r="N247" t="s">
        <v>1870</v>
      </c>
      <c r="O247" t="s">
        <v>1870</v>
      </c>
      <c r="P247" t="s">
        <v>1870</v>
      </c>
      <c r="Q247" t="s">
        <v>1872</v>
      </c>
      <c r="R247" t="s">
        <v>1872</v>
      </c>
      <c r="S247" t="s">
        <v>1872</v>
      </c>
      <c r="T247" t="s">
        <v>1891</v>
      </c>
      <c r="U247" t="s">
        <v>1891</v>
      </c>
      <c r="V247" t="s">
        <v>2355</v>
      </c>
      <c r="W247" t="s">
        <v>1870</v>
      </c>
    </row>
    <row r="248" spans="1:23" ht="12.75">
      <c r="A248">
        <v>50003981</v>
      </c>
      <c r="B248" t="s">
        <v>1922</v>
      </c>
      <c r="C248" t="s">
        <v>165</v>
      </c>
      <c r="D248" t="s">
        <v>2356</v>
      </c>
      <c r="E248" t="s">
        <v>1227</v>
      </c>
      <c r="F248" t="s">
        <v>1228</v>
      </c>
      <c r="H248" t="s">
        <v>719</v>
      </c>
      <c r="I248" t="s">
        <v>1226</v>
      </c>
      <c r="J248" t="s">
        <v>1869</v>
      </c>
      <c r="K248" t="s">
        <v>1870</v>
      </c>
      <c r="L248" t="s">
        <v>75</v>
      </c>
      <c r="M248" t="s">
        <v>75</v>
      </c>
      <c r="N248" t="s">
        <v>75</v>
      </c>
      <c r="O248" t="s">
        <v>75</v>
      </c>
      <c r="P248" t="s">
        <v>75</v>
      </c>
      <c r="Q248" t="s">
        <v>1871</v>
      </c>
      <c r="R248" t="s">
        <v>1872</v>
      </c>
      <c r="S248" t="s">
        <v>1872</v>
      </c>
      <c r="T248" t="s">
        <v>1872</v>
      </c>
      <c r="U248" t="s">
        <v>1872</v>
      </c>
      <c r="V248" t="s">
        <v>1872</v>
      </c>
      <c r="W248" t="s">
        <v>75</v>
      </c>
    </row>
    <row r="249" spans="1:23" ht="12.75">
      <c r="A249">
        <v>50004004</v>
      </c>
      <c r="B249" t="s">
        <v>2357</v>
      </c>
      <c r="C249" t="s">
        <v>165</v>
      </c>
      <c r="D249" t="s">
        <v>1229</v>
      </c>
      <c r="E249" t="s">
        <v>1230</v>
      </c>
      <c r="F249" t="s">
        <v>1819</v>
      </c>
      <c r="G249" t="s">
        <v>2358</v>
      </c>
      <c r="H249" t="s">
        <v>719</v>
      </c>
      <c r="I249" t="s">
        <v>740</v>
      </c>
      <c r="J249" t="s">
        <v>1869</v>
      </c>
      <c r="K249" t="s">
        <v>1870</v>
      </c>
      <c r="L249" t="s">
        <v>75</v>
      </c>
      <c r="M249" t="s">
        <v>75</v>
      </c>
      <c r="N249" t="s">
        <v>75</v>
      </c>
      <c r="O249" t="s">
        <v>75</v>
      </c>
      <c r="P249" t="s">
        <v>75</v>
      </c>
      <c r="Q249" t="s">
        <v>1871</v>
      </c>
      <c r="R249" t="s">
        <v>1872</v>
      </c>
      <c r="S249" t="s">
        <v>1872</v>
      </c>
      <c r="T249" t="s">
        <v>1872</v>
      </c>
      <c r="U249" t="s">
        <v>1872</v>
      </c>
      <c r="V249" t="s">
        <v>1872</v>
      </c>
      <c r="W249" t="s">
        <v>75</v>
      </c>
    </row>
    <row r="250" spans="1:23" ht="12.75">
      <c r="A250">
        <v>50004031</v>
      </c>
      <c r="B250" t="s">
        <v>2359</v>
      </c>
      <c r="C250" t="s">
        <v>165</v>
      </c>
      <c r="D250" t="s">
        <v>1234</v>
      </c>
      <c r="E250" t="s">
        <v>1235</v>
      </c>
      <c r="F250" t="s">
        <v>1236</v>
      </c>
      <c r="G250" t="s">
        <v>2360</v>
      </c>
      <c r="H250" t="s">
        <v>719</v>
      </c>
      <c r="I250" t="s">
        <v>1233</v>
      </c>
      <c r="J250" t="s">
        <v>1869</v>
      </c>
      <c r="K250" t="s">
        <v>1870</v>
      </c>
      <c r="L250" t="s">
        <v>75</v>
      </c>
      <c r="M250" t="s">
        <v>75</v>
      </c>
      <c r="N250" t="s">
        <v>75</v>
      </c>
      <c r="O250" t="s">
        <v>75</v>
      </c>
      <c r="P250" t="s">
        <v>75</v>
      </c>
      <c r="Q250" t="s">
        <v>1871</v>
      </c>
      <c r="R250" t="s">
        <v>1872</v>
      </c>
      <c r="S250" t="s">
        <v>1872</v>
      </c>
      <c r="T250" t="s">
        <v>1872</v>
      </c>
      <c r="U250" t="s">
        <v>1872</v>
      </c>
      <c r="V250" t="s">
        <v>1872</v>
      </c>
      <c r="W250" t="s">
        <v>75</v>
      </c>
    </row>
    <row r="251" spans="1:23" ht="12.75">
      <c r="A251">
        <v>50004053</v>
      </c>
      <c r="B251" t="s">
        <v>2361</v>
      </c>
      <c r="C251" t="s">
        <v>165</v>
      </c>
      <c r="D251" t="s">
        <v>1237</v>
      </c>
      <c r="E251" t="s">
        <v>1238</v>
      </c>
      <c r="F251" t="s">
        <v>1239</v>
      </c>
      <c r="G251" t="s">
        <v>2362</v>
      </c>
      <c r="H251" t="s">
        <v>719</v>
      </c>
      <c r="I251" t="s">
        <v>728</v>
      </c>
      <c r="J251" t="s">
        <v>1869</v>
      </c>
      <c r="K251" t="s">
        <v>1870</v>
      </c>
      <c r="L251" t="s">
        <v>75</v>
      </c>
      <c r="M251" t="s">
        <v>75</v>
      </c>
      <c r="N251" t="s">
        <v>75</v>
      </c>
      <c r="O251" t="s">
        <v>75</v>
      </c>
      <c r="P251" t="s">
        <v>75</v>
      </c>
      <c r="Q251" t="s">
        <v>1871</v>
      </c>
      <c r="R251" t="s">
        <v>1872</v>
      </c>
      <c r="S251" t="s">
        <v>1872</v>
      </c>
      <c r="T251" t="s">
        <v>1872</v>
      </c>
      <c r="U251" t="s">
        <v>1872</v>
      </c>
      <c r="V251" t="s">
        <v>1872</v>
      </c>
      <c r="W251" t="s">
        <v>75</v>
      </c>
    </row>
    <row r="252" spans="1:23" ht="12.75">
      <c r="A252">
        <v>50004077</v>
      </c>
      <c r="B252" t="s">
        <v>2363</v>
      </c>
      <c r="C252" t="s">
        <v>165</v>
      </c>
      <c r="D252" t="s">
        <v>1241</v>
      </c>
      <c r="E252" t="s">
        <v>1242</v>
      </c>
      <c r="F252" t="s">
        <v>1243</v>
      </c>
      <c r="G252" t="s">
        <v>2364</v>
      </c>
      <c r="H252" t="s">
        <v>719</v>
      </c>
      <c r="I252" t="s">
        <v>1240</v>
      </c>
      <c r="J252" t="s">
        <v>1869</v>
      </c>
      <c r="K252" t="s">
        <v>1870</v>
      </c>
      <c r="L252" t="s">
        <v>75</v>
      </c>
      <c r="M252" t="s">
        <v>75</v>
      </c>
      <c r="N252" t="s">
        <v>75</v>
      </c>
      <c r="O252" t="s">
        <v>75</v>
      </c>
      <c r="P252" t="s">
        <v>75</v>
      </c>
      <c r="Q252" t="s">
        <v>1871</v>
      </c>
      <c r="R252" t="s">
        <v>1872</v>
      </c>
      <c r="S252" t="s">
        <v>1872</v>
      </c>
      <c r="T252" t="s">
        <v>1872</v>
      </c>
      <c r="U252" t="s">
        <v>1872</v>
      </c>
      <c r="V252" t="s">
        <v>1872</v>
      </c>
      <c r="W252" t="s">
        <v>75</v>
      </c>
    </row>
    <row r="253" spans="1:23" ht="12.75">
      <c r="A253">
        <v>50004326</v>
      </c>
      <c r="B253" t="s">
        <v>2365</v>
      </c>
      <c r="C253" t="s">
        <v>165</v>
      </c>
      <c r="D253" t="s">
        <v>1255</v>
      </c>
      <c r="E253" t="s">
        <v>1256</v>
      </c>
      <c r="F253" t="s">
        <v>1257</v>
      </c>
      <c r="G253" t="s">
        <v>2366</v>
      </c>
      <c r="H253" t="s">
        <v>719</v>
      </c>
      <c r="I253" t="s">
        <v>1254</v>
      </c>
      <c r="J253" t="s">
        <v>1869</v>
      </c>
      <c r="K253" t="s">
        <v>1870</v>
      </c>
      <c r="L253" t="s">
        <v>75</v>
      </c>
      <c r="M253" t="s">
        <v>75</v>
      </c>
      <c r="N253" t="s">
        <v>75</v>
      </c>
      <c r="O253" t="s">
        <v>75</v>
      </c>
      <c r="P253" t="s">
        <v>75</v>
      </c>
      <c r="Q253" t="s">
        <v>1871</v>
      </c>
      <c r="R253" t="s">
        <v>1872</v>
      </c>
      <c r="S253" t="s">
        <v>1872</v>
      </c>
      <c r="T253" t="s">
        <v>1872</v>
      </c>
      <c r="U253" t="s">
        <v>1872</v>
      </c>
      <c r="V253" t="s">
        <v>1872</v>
      </c>
      <c r="W253" t="s">
        <v>75</v>
      </c>
    </row>
    <row r="254" spans="1:23" ht="12.75">
      <c r="A254">
        <v>50004430</v>
      </c>
      <c r="B254" t="s">
        <v>2367</v>
      </c>
      <c r="C254" t="s">
        <v>165</v>
      </c>
      <c r="D254" t="s">
        <v>1821</v>
      </c>
      <c r="E254" t="s">
        <v>1259</v>
      </c>
      <c r="F254" t="s">
        <v>1260</v>
      </c>
      <c r="G254" t="s">
        <v>2368</v>
      </c>
      <c r="H254" t="s">
        <v>719</v>
      </c>
      <c r="I254" t="s">
        <v>1258</v>
      </c>
      <c r="J254" t="s">
        <v>1869</v>
      </c>
      <c r="K254" t="s">
        <v>1870</v>
      </c>
      <c r="L254" t="s">
        <v>75</v>
      </c>
      <c r="M254" t="s">
        <v>75</v>
      </c>
      <c r="N254" t="s">
        <v>75</v>
      </c>
      <c r="O254" t="s">
        <v>75</v>
      </c>
      <c r="P254" t="s">
        <v>75</v>
      </c>
      <c r="Q254" t="s">
        <v>1871</v>
      </c>
      <c r="R254" t="s">
        <v>1872</v>
      </c>
      <c r="S254" t="s">
        <v>1872</v>
      </c>
      <c r="T254" t="s">
        <v>1872</v>
      </c>
      <c r="U254" t="s">
        <v>1872</v>
      </c>
      <c r="V254" t="s">
        <v>1872</v>
      </c>
      <c r="W254" t="s">
        <v>75</v>
      </c>
    </row>
    <row r="255" spans="1:23" ht="12.75">
      <c r="A255">
        <v>50004478</v>
      </c>
      <c r="B255" t="s">
        <v>2369</v>
      </c>
      <c r="C255" t="s">
        <v>165</v>
      </c>
      <c r="D255" t="s">
        <v>1262</v>
      </c>
      <c r="E255" t="s">
        <v>1263</v>
      </c>
      <c r="F255" t="s">
        <v>1264</v>
      </c>
      <c r="G255" t="s">
        <v>2370</v>
      </c>
      <c r="H255" t="s">
        <v>719</v>
      </c>
      <c r="I255" t="s">
        <v>1261</v>
      </c>
      <c r="J255" t="s">
        <v>1869</v>
      </c>
      <c r="K255" t="s">
        <v>1870</v>
      </c>
      <c r="L255" t="s">
        <v>75</v>
      </c>
      <c r="M255" t="s">
        <v>75</v>
      </c>
      <c r="N255" t="s">
        <v>75</v>
      </c>
      <c r="O255" t="s">
        <v>75</v>
      </c>
      <c r="P255" t="s">
        <v>75</v>
      </c>
      <c r="Q255" t="s">
        <v>1871</v>
      </c>
      <c r="R255" t="s">
        <v>1872</v>
      </c>
      <c r="S255" t="s">
        <v>1872</v>
      </c>
      <c r="T255" t="s">
        <v>1872</v>
      </c>
      <c r="U255" t="s">
        <v>1872</v>
      </c>
      <c r="V255" t="s">
        <v>1872</v>
      </c>
      <c r="W255" t="s">
        <v>75</v>
      </c>
    </row>
    <row r="256" spans="1:23" ht="12.75">
      <c r="A256">
        <v>50004545</v>
      </c>
      <c r="B256" t="s">
        <v>1922</v>
      </c>
      <c r="C256" t="s">
        <v>165</v>
      </c>
      <c r="D256" t="s">
        <v>2371</v>
      </c>
      <c r="E256" t="s">
        <v>1265</v>
      </c>
      <c r="F256" t="s">
        <v>1266</v>
      </c>
      <c r="G256" t="s">
        <v>2372</v>
      </c>
      <c r="H256" t="s">
        <v>719</v>
      </c>
      <c r="I256" t="s">
        <v>763</v>
      </c>
      <c r="J256" t="s">
        <v>1869</v>
      </c>
      <c r="K256" t="s">
        <v>1870</v>
      </c>
      <c r="L256" t="s">
        <v>75</v>
      </c>
      <c r="M256" t="s">
        <v>75</v>
      </c>
      <c r="N256" t="s">
        <v>75</v>
      </c>
      <c r="O256" t="s">
        <v>75</v>
      </c>
      <c r="P256" t="s">
        <v>75</v>
      </c>
      <c r="Q256" t="s">
        <v>1871</v>
      </c>
      <c r="R256" t="s">
        <v>1872</v>
      </c>
      <c r="S256" t="s">
        <v>1872</v>
      </c>
      <c r="T256" t="s">
        <v>1872</v>
      </c>
      <c r="U256" t="s">
        <v>1872</v>
      </c>
      <c r="V256" t="s">
        <v>1872</v>
      </c>
      <c r="W256" t="s">
        <v>75</v>
      </c>
    </row>
    <row r="257" spans="1:23" ht="12.75">
      <c r="A257">
        <v>50004570</v>
      </c>
      <c r="B257" t="s">
        <v>2373</v>
      </c>
      <c r="C257" t="s">
        <v>91</v>
      </c>
      <c r="D257" t="s">
        <v>764</v>
      </c>
      <c r="E257" t="s">
        <v>765</v>
      </c>
      <c r="F257" t="s">
        <v>766</v>
      </c>
      <c r="H257" t="s">
        <v>719</v>
      </c>
      <c r="I257" t="s">
        <v>763</v>
      </c>
      <c r="J257" t="s">
        <v>1890</v>
      </c>
      <c r="K257" t="s">
        <v>1870</v>
      </c>
      <c r="L257" t="s">
        <v>1870</v>
      </c>
      <c r="M257" t="s">
        <v>1870</v>
      </c>
      <c r="N257" t="s">
        <v>75</v>
      </c>
      <c r="O257" t="s">
        <v>75</v>
      </c>
      <c r="P257" t="s">
        <v>75</v>
      </c>
      <c r="Q257" t="s">
        <v>1891</v>
      </c>
      <c r="R257" t="s">
        <v>1891</v>
      </c>
      <c r="S257" t="s">
        <v>1938</v>
      </c>
      <c r="T257" t="s">
        <v>1872</v>
      </c>
      <c r="U257" t="s">
        <v>1872</v>
      </c>
      <c r="V257" t="s">
        <v>1872</v>
      </c>
      <c r="W257" t="s">
        <v>75</v>
      </c>
    </row>
    <row r="258" spans="1:23" ht="12.75">
      <c r="A258">
        <v>50004594</v>
      </c>
      <c r="B258" t="s">
        <v>2374</v>
      </c>
      <c r="C258" t="s">
        <v>91</v>
      </c>
      <c r="D258" t="s">
        <v>767</v>
      </c>
      <c r="E258" t="s">
        <v>768</v>
      </c>
      <c r="F258" t="s">
        <v>769</v>
      </c>
      <c r="H258" t="s">
        <v>719</v>
      </c>
      <c r="I258" t="s">
        <v>763</v>
      </c>
      <c r="J258" t="s">
        <v>1890</v>
      </c>
      <c r="K258" t="s">
        <v>1870</v>
      </c>
      <c r="L258" t="s">
        <v>1870</v>
      </c>
      <c r="M258" t="s">
        <v>1870</v>
      </c>
      <c r="N258" t="s">
        <v>75</v>
      </c>
      <c r="O258" t="s">
        <v>75</v>
      </c>
      <c r="P258" t="s">
        <v>75</v>
      </c>
      <c r="Q258" t="s">
        <v>1891</v>
      </c>
      <c r="R258" t="s">
        <v>1891</v>
      </c>
      <c r="S258" t="s">
        <v>1938</v>
      </c>
      <c r="T258" t="s">
        <v>1872</v>
      </c>
      <c r="U258" t="s">
        <v>1872</v>
      </c>
      <c r="V258" t="s">
        <v>1872</v>
      </c>
      <c r="W258" t="s">
        <v>75</v>
      </c>
    </row>
    <row r="259" spans="1:23" ht="12.75">
      <c r="A259">
        <v>50004612</v>
      </c>
      <c r="B259" t="s">
        <v>2375</v>
      </c>
      <c r="C259" t="s">
        <v>165</v>
      </c>
      <c r="D259" t="s">
        <v>1267</v>
      </c>
      <c r="E259" t="s">
        <v>1268</v>
      </c>
      <c r="F259" t="s">
        <v>1269</v>
      </c>
      <c r="H259" t="s">
        <v>719</v>
      </c>
      <c r="I259" t="s">
        <v>763</v>
      </c>
      <c r="J259" t="s">
        <v>1869</v>
      </c>
      <c r="K259" t="s">
        <v>1870</v>
      </c>
      <c r="L259" t="s">
        <v>75</v>
      </c>
      <c r="M259" t="s">
        <v>75</v>
      </c>
      <c r="N259" t="s">
        <v>75</v>
      </c>
      <c r="O259" t="s">
        <v>75</v>
      </c>
      <c r="P259" t="s">
        <v>75</v>
      </c>
      <c r="Q259" t="s">
        <v>1871</v>
      </c>
      <c r="R259" t="s">
        <v>1872</v>
      </c>
      <c r="S259" t="s">
        <v>1872</v>
      </c>
      <c r="T259" t="s">
        <v>1872</v>
      </c>
      <c r="U259" t="s">
        <v>1872</v>
      </c>
      <c r="V259" t="s">
        <v>1872</v>
      </c>
      <c r="W259" t="s">
        <v>75</v>
      </c>
    </row>
    <row r="260" spans="1:23" ht="12.75">
      <c r="A260">
        <v>50004703</v>
      </c>
      <c r="B260" t="s">
        <v>2376</v>
      </c>
      <c r="C260" t="s">
        <v>165</v>
      </c>
      <c r="D260" t="s">
        <v>1271</v>
      </c>
      <c r="E260" t="s">
        <v>1272</v>
      </c>
      <c r="F260" t="s">
        <v>1273</v>
      </c>
      <c r="G260" t="s">
        <v>2377</v>
      </c>
      <c r="H260" t="s">
        <v>719</v>
      </c>
      <c r="I260" t="s">
        <v>1270</v>
      </c>
      <c r="J260" t="s">
        <v>1869</v>
      </c>
      <c r="K260" t="s">
        <v>1870</v>
      </c>
      <c r="L260" t="s">
        <v>75</v>
      </c>
      <c r="M260" t="s">
        <v>75</v>
      </c>
      <c r="N260" t="s">
        <v>75</v>
      </c>
      <c r="O260" t="s">
        <v>75</v>
      </c>
      <c r="P260" t="s">
        <v>75</v>
      </c>
      <c r="Q260" t="s">
        <v>1871</v>
      </c>
      <c r="R260" t="s">
        <v>1872</v>
      </c>
      <c r="S260" t="s">
        <v>1872</v>
      </c>
      <c r="T260" t="s">
        <v>1872</v>
      </c>
      <c r="U260" t="s">
        <v>1872</v>
      </c>
      <c r="V260" t="s">
        <v>1872</v>
      </c>
      <c r="W260" t="s">
        <v>75</v>
      </c>
    </row>
    <row r="261" spans="1:23" ht="12.75">
      <c r="A261">
        <v>50004843</v>
      </c>
      <c r="B261" t="s">
        <v>2378</v>
      </c>
      <c r="C261" t="s">
        <v>165</v>
      </c>
      <c r="D261" t="s">
        <v>1275</v>
      </c>
      <c r="E261" t="s">
        <v>1822</v>
      </c>
      <c r="F261" t="s">
        <v>1276</v>
      </c>
      <c r="G261" t="s">
        <v>2379</v>
      </c>
      <c r="H261" t="s">
        <v>719</v>
      </c>
      <c r="I261" t="s">
        <v>1274</v>
      </c>
      <c r="J261" t="s">
        <v>1869</v>
      </c>
      <c r="K261" t="s">
        <v>1870</v>
      </c>
      <c r="L261" t="s">
        <v>75</v>
      </c>
      <c r="M261" t="s">
        <v>75</v>
      </c>
      <c r="N261" t="s">
        <v>75</v>
      </c>
      <c r="O261" t="s">
        <v>75</v>
      </c>
      <c r="P261" t="s">
        <v>75</v>
      </c>
      <c r="Q261" t="s">
        <v>1871</v>
      </c>
      <c r="R261" t="s">
        <v>1872</v>
      </c>
      <c r="S261" t="s">
        <v>1872</v>
      </c>
      <c r="T261" t="s">
        <v>1872</v>
      </c>
      <c r="U261" t="s">
        <v>1872</v>
      </c>
      <c r="V261" t="s">
        <v>1872</v>
      </c>
      <c r="W261" t="s">
        <v>75</v>
      </c>
    </row>
    <row r="262" spans="1:23" ht="12.75">
      <c r="A262">
        <v>50004879</v>
      </c>
      <c r="B262" t="s">
        <v>2380</v>
      </c>
      <c r="C262" t="s">
        <v>165</v>
      </c>
      <c r="D262" t="s">
        <v>1278</v>
      </c>
      <c r="E262" t="s">
        <v>1279</v>
      </c>
      <c r="F262" t="s">
        <v>1280</v>
      </c>
      <c r="G262" t="s">
        <v>2381</v>
      </c>
      <c r="H262" t="s">
        <v>719</v>
      </c>
      <c r="I262" t="s">
        <v>1277</v>
      </c>
      <c r="J262" t="s">
        <v>1869</v>
      </c>
      <c r="K262" t="s">
        <v>1870</v>
      </c>
      <c r="L262" t="s">
        <v>75</v>
      </c>
      <c r="M262" t="s">
        <v>75</v>
      </c>
      <c r="N262" t="s">
        <v>75</v>
      </c>
      <c r="O262" t="s">
        <v>75</v>
      </c>
      <c r="P262" t="s">
        <v>75</v>
      </c>
      <c r="Q262" t="s">
        <v>1871</v>
      </c>
      <c r="R262" t="s">
        <v>1872</v>
      </c>
      <c r="S262" t="s">
        <v>1872</v>
      </c>
      <c r="T262" t="s">
        <v>1872</v>
      </c>
      <c r="U262" t="s">
        <v>1872</v>
      </c>
      <c r="V262" t="s">
        <v>1872</v>
      </c>
      <c r="W262" t="s">
        <v>75</v>
      </c>
    </row>
    <row r="263" spans="1:23" ht="12.75">
      <c r="A263">
        <v>50004946</v>
      </c>
      <c r="B263" t="s">
        <v>2382</v>
      </c>
      <c r="C263" t="s">
        <v>165</v>
      </c>
      <c r="D263" t="s">
        <v>1282</v>
      </c>
      <c r="E263" t="s">
        <v>2383</v>
      </c>
      <c r="F263" t="s">
        <v>1283</v>
      </c>
      <c r="H263" t="s">
        <v>719</v>
      </c>
      <c r="I263" t="s">
        <v>1281</v>
      </c>
      <c r="J263" t="s">
        <v>1869</v>
      </c>
      <c r="K263" t="s">
        <v>1870</v>
      </c>
      <c r="L263" t="s">
        <v>75</v>
      </c>
      <c r="M263" t="s">
        <v>75</v>
      </c>
      <c r="N263" t="s">
        <v>75</v>
      </c>
      <c r="O263" t="s">
        <v>75</v>
      </c>
      <c r="P263" t="s">
        <v>75</v>
      </c>
      <c r="Q263" t="s">
        <v>1871</v>
      </c>
      <c r="R263" t="s">
        <v>1872</v>
      </c>
      <c r="S263" t="s">
        <v>1872</v>
      </c>
      <c r="T263" t="s">
        <v>1872</v>
      </c>
      <c r="U263" t="s">
        <v>1872</v>
      </c>
      <c r="V263" t="s">
        <v>1872</v>
      </c>
      <c r="W263" t="s">
        <v>75</v>
      </c>
    </row>
    <row r="264" spans="1:23" ht="12.75">
      <c r="A264">
        <v>50005011</v>
      </c>
      <c r="B264" t="s">
        <v>2384</v>
      </c>
      <c r="C264" t="s">
        <v>165</v>
      </c>
      <c r="D264" t="s">
        <v>2385</v>
      </c>
      <c r="E264" t="s">
        <v>1284</v>
      </c>
      <c r="F264" t="s">
        <v>1285</v>
      </c>
      <c r="G264" t="s">
        <v>2386</v>
      </c>
      <c r="H264" t="s">
        <v>719</v>
      </c>
      <c r="I264" t="s">
        <v>729</v>
      </c>
      <c r="J264" t="s">
        <v>1869</v>
      </c>
      <c r="K264" t="s">
        <v>1870</v>
      </c>
      <c r="L264" t="s">
        <v>75</v>
      </c>
      <c r="M264" t="s">
        <v>75</v>
      </c>
      <c r="N264" t="s">
        <v>75</v>
      </c>
      <c r="O264" t="s">
        <v>75</v>
      </c>
      <c r="P264" t="s">
        <v>75</v>
      </c>
      <c r="Q264" t="s">
        <v>1871</v>
      </c>
      <c r="R264" t="s">
        <v>1872</v>
      </c>
      <c r="S264" t="s">
        <v>1872</v>
      </c>
      <c r="T264" t="s">
        <v>1872</v>
      </c>
      <c r="U264" t="s">
        <v>1872</v>
      </c>
      <c r="V264" t="s">
        <v>1872</v>
      </c>
      <c r="W264" t="s">
        <v>75</v>
      </c>
    </row>
    <row r="265" spans="1:23" ht="12.75">
      <c r="A265">
        <v>50005276</v>
      </c>
      <c r="B265" t="s">
        <v>2387</v>
      </c>
      <c r="C265" t="s">
        <v>165</v>
      </c>
      <c r="D265" t="s">
        <v>1298</v>
      </c>
      <c r="E265" t="s">
        <v>1299</v>
      </c>
      <c r="F265" t="s">
        <v>1300</v>
      </c>
      <c r="G265" t="s">
        <v>2388</v>
      </c>
      <c r="H265" t="s">
        <v>719</v>
      </c>
      <c r="I265" t="s">
        <v>975</v>
      </c>
      <c r="J265" t="s">
        <v>1869</v>
      </c>
      <c r="K265" t="s">
        <v>1870</v>
      </c>
      <c r="L265" t="s">
        <v>75</v>
      </c>
      <c r="M265" t="s">
        <v>75</v>
      </c>
      <c r="N265" t="s">
        <v>75</v>
      </c>
      <c r="O265" t="s">
        <v>75</v>
      </c>
      <c r="P265" t="s">
        <v>75</v>
      </c>
      <c r="Q265" t="s">
        <v>1871</v>
      </c>
      <c r="R265" t="s">
        <v>1872</v>
      </c>
      <c r="S265" t="s">
        <v>1872</v>
      </c>
      <c r="T265" t="s">
        <v>1872</v>
      </c>
      <c r="U265" t="s">
        <v>1872</v>
      </c>
      <c r="V265" t="s">
        <v>1872</v>
      </c>
      <c r="W265" t="s">
        <v>75</v>
      </c>
    </row>
    <row r="266" spans="1:23" ht="12.75">
      <c r="A266">
        <v>50005291</v>
      </c>
      <c r="B266" t="s">
        <v>2389</v>
      </c>
      <c r="C266" t="s">
        <v>165</v>
      </c>
      <c r="D266" t="s">
        <v>2390</v>
      </c>
      <c r="E266" t="s">
        <v>1302</v>
      </c>
      <c r="F266" t="s">
        <v>1303</v>
      </c>
      <c r="G266" t="s">
        <v>2391</v>
      </c>
      <c r="H266" t="s">
        <v>719</v>
      </c>
      <c r="I266" t="s">
        <v>1301</v>
      </c>
      <c r="J266" t="s">
        <v>1869</v>
      </c>
      <c r="K266" t="s">
        <v>1870</v>
      </c>
      <c r="L266" t="s">
        <v>75</v>
      </c>
      <c r="M266" t="s">
        <v>75</v>
      </c>
      <c r="N266" t="s">
        <v>75</v>
      </c>
      <c r="O266" t="s">
        <v>75</v>
      </c>
      <c r="P266" t="s">
        <v>75</v>
      </c>
      <c r="Q266" t="s">
        <v>1871</v>
      </c>
      <c r="R266" t="s">
        <v>1872</v>
      </c>
      <c r="S266" t="s">
        <v>1872</v>
      </c>
      <c r="T266" t="s">
        <v>1872</v>
      </c>
      <c r="U266" t="s">
        <v>1872</v>
      </c>
      <c r="V266" t="s">
        <v>1872</v>
      </c>
      <c r="W266" t="s">
        <v>75</v>
      </c>
    </row>
    <row r="267" spans="1:23" ht="12.75">
      <c r="A267">
        <v>50005331</v>
      </c>
      <c r="B267" t="s">
        <v>2359</v>
      </c>
      <c r="C267" t="s">
        <v>165</v>
      </c>
      <c r="D267" t="s">
        <v>1305</v>
      </c>
      <c r="E267" t="s">
        <v>1306</v>
      </c>
      <c r="F267" t="s">
        <v>1307</v>
      </c>
      <c r="H267" t="s">
        <v>719</v>
      </c>
      <c r="I267" t="s">
        <v>1304</v>
      </c>
      <c r="J267" t="s">
        <v>1869</v>
      </c>
      <c r="K267" t="s">
        <v>1870</v>
      </c>
      <c r="L267" t="s">
        <v>75</v>
      </c>
      <c r="M267" t="s">
        <v>75</v>
      </c>
      <c r="N267" t="s">
        <v>75</v>
      </c>
      <c r="O267" t="s">
        <v>75</v>
      </c>
      <c r="P267" t="s">
        <v>75</v>
      </c>
      <c r="Q267" t="s">
        <v>1871</v>
      </c>
      <c r="R267" t="s">
        <v>1872</v>
      </c>
      <c r="S267" t="s">
        <v>1872</v>
      </c>
      <c r="T267" t="s">
        <v>1872</v>
      </c>
      <c r="U267" t="s">
        <v>1872</v>
      </c>
      <c r="V267" t="s">
        <v>1872</v>
      </c>
      <c r="W267" t="s">
        <v>75</v>
      </c>
    </row>
    <row r="268" spans="1:23" ht="12.75">
      <c r="A268">
        <v>50005422</v>
      </c>
      <c r="B268" t="s">
        <v>2392</v>
      </c>
      <c r="C268" t="s">
        <v>165</v>
      </c>
      <c r="D268" t="s">
        <v>2393</v>
      </c>
      <c r="E268" t="s">
        <v>1094</v>
      </c>
      <c r="F268" t="s">
        <v>1095</v>
      </c>
      <c r="G268" t="s">
        <v>2394</v>
      </c>
      <c r="H268" t="s">
        <v>719</v>
      </c>
      <c r="I268" t="s">
        <v>736</v>
      </c>
      <c r="J268" t="s">
        <v>1869</v>
      </c>
      <c r="K268" t="s">
        <v>1870</v>
      </c>
      <c r="L268" t="s">
        <v>75</v>
      </c>
      <c r="M268" t="s">
        <v>75</v>
      </c>
      <c r="N268" t="s">
        <v>75</v>
      </c>
      <c r="O268" t="s">
        <v>75</v>
      </c>
      <c r="P268" t="s">
        <v>75</v>
      </c>
      <c r="Q268" t="s">
        <v>1871</v>
      </c>
      <c r="R268" t="s">
        <v>1872</v>
      </c>
      <c r="S268" t="s">
        <v>1872</v>
      </c>
      <c r="T268" t="s">
        <v>1872</v>
      </c>
      <c r="U268" t="s">
        <v>1872</v>
      </c>
      <c r="V268" t="s">
        <v>1872</v>
      </c>
      <c r="W268" t="s">
        <v>75</v>
      </c>
    </row>
    <row r="269" spans="1:23" ht="12.75">
      <c r="A269">
        <v>50005483</v>
      </c>
      <c r="B269" t="s">
        <v>2395</v>
      </c>
      <c r="C269" t="s">
        <v>118</v>
      </c>
      <c r="D269" t="s">
        <v>928</v>
      </c>
      <c r="E269" t="s">
        <v>2396</v>
      </c>
      <c r="G269" t="s">
        <v>2397</v>
      </c>
      <c r="H269" t="s">
        <v>719</v>
      </c>
      <c r="I269" t="s">
        <v>719</v>
      </c>
      <c r="J269" t="s">
        <v>1890</v>
      </c>
      <c r="K269" t="s">
        <v>1870</v>
      </c>
      <c r="L269" t="s">
        <v>75</v>
      </c>
      <c r="M269" t="s">
        <v>75</v>
      </c>
      <c r="N269" t="s">
        <v>75</v>
      </c>
      <c r="O269" t="s">
        <v>75</v>
      </c>
      <c r="P269" t="s">
        <v>75</v>
      </c>
      <c r="Q269" t="s">
        <v>1891</v>
      </c>
      <c r="R269" t="s">
        <v>1872</v>
      </c>
      <c r="S269" t="s">
        <v>1872</v>
      </c>
      <c r="T269" t="s">
        <v>1872</v>
      </c>
      <c r="U269" t="s">
        <v>1872</v>
      </c>
      <c r="V269" t="s">
        <v>1872</v>
      </c>
      <c r="W269" t="s">
        <v>75</v>
      </c>
    </row>
    <row r="270" spans="1:23" ht="12.75">
      <c r="A270">
        <v>50005495</v>
      </c>
      <c r="B270" t="s">
        <v>2398</v>
      </c>
      <c r="C270" t="s">
        <v>91</v>
      </c>
      <c r="D270" t="s">
        <v>777</v>
      </c>
      <c r="E270" t="s">
        <v>778</v>
      </c>
      <c r="F270" t="s">
        <v>779</v>
      </c>
      <c r="H270" t="s">
        <v>719</v>
      </c>
      <c r="I270" t="s">
        <v>719</v>
      </c>
      <c r="J270" t="s">
        <v>1890</v>
      </c>
      <c r="K270" t="s">
        <v>1870</v>
      </c>
      <c r="L270" t="s">
        <v>1870</v>
      </c>
      <c r="M270" t="s">
        <v>1870</v>
      </c>
      <c r="N270" t="s">
        <v>75</v>
      </c>
      <c r="O270" t="s">
        <v>75</v>
      </c>
      <c r="P270" t="s">
        <v>75</v>
      </c>
      <c r="Q270" t="s">
        <v>1938</v>
      </c>
      <c r="R270" t="s">
        <v>1938</v>
      </c>
      <c r="S270" t="s">
        <v>1938</v>
      </c>
      <c r="T270" t="s">
        <v>1872</v>
      </c>
      <c r="U270" t="s">
        <v>1872</v>
      </c>
      <c r="V270" t="s">
        <v>1872</v>
      </c>
      <c r="W270" t="s">
        <v>75</v>
      </c>
    </row>
    <row r="271" spans="1:23" ht="12.75">
      <c r="A271">
        <v>50005513</v>
      </c>
      <c r="B271" t="s">
        <v>2373</v>
      </c>
      <c r="C271" t="s">
        <v>91</v>
      </c>
      <c r="D271" t="s">
        <v>780</v>
      </c>
      <c r="E271" t="s">
        <v>781</v>
      </c>
      <c r="F271" t="s">
        <v>782</v>
      </c>
      <c r="G271" t="s">
        <v>2399</v>
      </c>
      <c r="H271" t="s">
        <v>719</v>
      </c>
      <c r="I271" t="s">
        <v>719</v>
      </c>
      <c r="J271" t="s">
        <v>1890</v>
      </c>
      <c r="K271" t="s">
        <v>1870</v>
      </c>
      <c r="L271" t="s">
        <v>1870</v>
      </c>
      <c r="M271" t="s">
        <v>1870</v>
      </c>
      <c r="N271" t="s">
        <v>75</v>
      </c>
      <c r="O271" t="s">
        <v>75</v>
      </c>
      <c r="P271" t="s">
        <v>75</v>
      </c>
      <c r="Q271" t="s">
        <v>1891</v>
      </c>
      <c r="R271" t="s">
        <v>1891</v>
      </c>
      <c r="S271" t="s">
        <v>1938</v>
      </c>
      <c r="T271" t="s">
        <v>1872</v>
      </c>
      <c r="U271" t="s">
        <v>1872</v>
      </c>
      <c r="V271" t="s">
        <v>1872</v>
      </c>
      <c r="W271" t="s">
        <v>75</v>
      </c>
    </row>
    <row r="272" spans="1:23" ht="12.75">
      <c r="A272">
        <v>50005537</v>
      </c>
      <c r="B272" t="s">
        <v>2400</v>
      </c>
      <c r="C272" t="s">
        <v>91</v>
      </c>
      <c r="D272" t="s">
        <v>783</v>
      </c>
      <c r="E272" t="s">
        <v>784</v>
      </c>
      <c r="F272" t="s">
        <v>1769</v>
      </c>
      <c r="G272" t="s">
        <v>2401</v>
      </c>
      <c r="H272" t="s">
        <v>719</v>
      </c>
      <c r="I272" t="s">
        <v>719</v>
      </c>
      <c r="J272" t="s">
        <v>1890</v>
      </c>
      <c r="K272" t="s">
        <v>1870</v>
      </c>
      <c r="L272" t="s">
        <v>1870</v>
      </c>
      <c r="M272" t="s">
        <v>1870</v>
      </c>
      <c r="N272" t="s">
        <v>75</v>
      </c>
      <c r="O272" t="s">
        <v>75</v>
      </c>
      <c r="P272" t="s">
        <v>75</v>
      </c>
      <c r="Q272" t="s">
        <v>1891</v>
      </c>
      <c r="R272" t="s">
        <v>1891</v>
      </c>
      <c r="S272" t="s">
        <v>1938</v>
      </c>
      <c r="T272" t="s">
        <v>1872</v>
      </c>
      <c r="U272" t="s">
        <v>1872</v>
      </c>
      <c r="V272" t="s">
        <v>1872</v>
      </c>
      <c r="W272" t="s">
        <v>75</v>
      </c>
    </row>
    <row r="273" spans="1:23" ht="12.75">
      <c r="A273">
        <v>50005549</v>
      </c>
      <c r="B273" t="s">
        <v>2402</v>
      </c>
      <c r="C273" t="s">
        <v>91</v>
      </c>
      <c r="D273" t="s">
        <v>785</v>
      </c>
      <c r="E273" t="s">
        <v>786</v>
      </c>
      <c r="F273" t="s">
        <v>787</v>
      </c>
      <c r="H273" t="s">
        <v>719</v>
      </c>
      <c r="I273" t="s">
        <v>719</v>
      </c>
      <c r="J273" t="s">
        <v>1890</v>
      </c>
      <c r="K273" t="s">
        <v>1870</v>
      </c>
      <c r="L273" t="s">
        <v>1870</v>
      </c>
      <c r="M273" t="s">
        <v>1870</v>
      </c>
      <c r="N273" t="s">
        <v>75</v>
      </c>
      <c r="O273" t="s">
        <v>75</v>
      </c>
      <c r="P273" t="s">
        <v>75</v>
      </c>
      <c r="Q273" t="s">
        <v>1938</v>
      </c>
      <c r="R273" t="s">
        <v>1938</v>
      </c>
      <c r="S273" t="s">
        <v>1938</v>
      </c>
      <c r="T273" t="s">
        <v>1872</v>
      </c>
      <c r="U273" t="s">
        <v>1872</v>
      </c>
      <c r="V273" t="s">
        <v>1872</v>
      </c>
      <c r="W273" t="s">
        <v>75</v>
      </c>
    </row>
    <row r="274" spans="1:23" ht="12.75">
      <c r="A274">
        <v>50005550</v>
      </c>
      <c r="B274" t="s">
        <v>2403</v>
      </c>
      <c r="C274" t="s">
        <v>165</v>
      </c>
      <c r="D274" t="s">
        <v>1096</v>
      </c>
      <c r="E274" t="s">
        <v>1814</v>
      </c>
      <c r="F274" t="s">
        <v>1097</v>
      </c>
      <c r="G274" t="s">
        <v>2404</v>
      </c>
      <c r="H274" t="s">
        <v>719</v>
      </c>
      <c r="I274" t="s">
        <v>737</v>
      </c>
      <c r="J274" t="s">
        <v>1869</v>
      </c>
      <c r="K274" t="s">
        <v>1870</v>
      </c>
      <c r="L274" t="s">
        <v>75</v>
      </c>
      <c r="M274" t="s">
        <v>75</v>
      </c>
      <c r="N274" t="s">
        <v>75</v>
      </c>
      <c r="O274" t="s">
        <v>75</v>
      </c>
      <c r="P274" t="s">
        <v>75</v>
      </c>
      <c r="Q274" t="s">
        <v>1871</v>
      </c>
      <c r="R274" t="s">
        <v>1872</v>
      </c>
      <c r="S274" t="s">
        <v>1872</v>
      </c>
      <c r="T274" t="s">
        <v>1872</v>
      </c>
      <c r="U274" t="s">
        <v>1872</v>
      </c>
      <c r="V274" t="s">
        <v>1872</v>
      </c>
      <c r="W274" t="s">
        <v>75</v>
      </c>
    </row>
    <row r="275" spans="1:23" ht="12.75">
      <c r="A275">
        <v>50005562</v>
      </c>
      <c r="B275" t="s">
        <v>2405</v>
      </c>
      <c r="C275" t="s">
        <v>935</v>
      </c>
      <c r="D275" t="s">
        <v>936</v>
      </c>
      <c r="E275" t="s">
        <v>937</v>
      </c>
      <c r="F275" t="s">
        <v>938</v>
      </c>
      <c r="H275" t="s">
        <v>719</v>
      </c>
      <c r="I275" t="s">
        <v>737</v>
      </c>
      <c r="J275" t="s">
        <v>1890</v>
      </c>
      <c r="K275" t="s">
        <v>1870</v>
      </c>
      <c r="L275" t="s">
        <v>75</v>
      </c>
      <c r="M275" t="s">
        <v>75</v>
      </c>
      <c r="N275" t="s">
        <v>75</v>
      </c>
      <c r="O275" t="s">
        <v>75</v>
      </c>
      <c r="P275" t="s">
        <v>75</v>
      </c>
      <c r="Q275" t="s">
        <v>1891</v>
      </c>
      <c r="R275" t="s">
        <v>1872</v>
      </c>
      <c r="S275" t="s">
        <v>1872</v>
      </c>
      <c r="T275" t="s">
        <v>1872</v>
      </c>
      <c r="U275" t="s">
        <v>1872</v>
      </c>
      <c r="V275" t="s">
        <v>1872</v>
      </c>
      <c r="W275" t="s">
        <v>75</v>
      </c>
    </row>
    <row r="276" spans="1:23" ht="12.75">
      <c r="A276">
        <v>50005574</v>
      </c>
      <c r="B276" t="s">
        <v>2406</v>
      </c>
      <c r="C276" t="s">
        <v>165</v>
      </c>
      <c r="D276" t="s">
        <v>1150</v>
      </c>
      <c r="E276" t="s">
        <v>1151</v>
      </c>
      <c r="F276" t="s">
        <v>1152</v>
      </c>
      <c r="G276" t="s">
        <v>2407</v>
      </c>
      <c r="H276" t="s">
        <v>719</v>
      </c>
      <c r="I276" t="s">
        <v>738</v>
      </c>
      <c r="J276" t="s">
        <v>1869</v>
      </c>
      <c r="K276" t="s">
        <v>1870</v>
      </c>
      <c r="L276" t="s">
        <v>75</v>
      </c>
      <c r="M276" t="s">
        <v>75</v>
      </c>
      <c r="N276" t="s">
        <v>75</v>
      </c>
      <c r="O276" t="s">
        <v>75</v>
      </c>
      <c r="P276" t="s">
        <v>75</v>
      </c>
      <c r="Q276" t="s">
        <v>1871</v>
      </c>
      <c r="R276" t="s">
        <v>1872</v>
      </c>
      <c r="S276" t="s">
        <v>1872</v>
      </c>
      <c r="T276" t="s">
        <v>1872</v>
      </c>
      <c r="U276" t="s">
        <v>1872</v>
      </c>
      <c r="V276" t="s">
        <v>1872</v>
      </c>
      <c r="W276" t="s">
        <v>75</v>
      </c>
    </row>
    <row r="277" spans="1:23" ht="12.75">
      <c r="A277">
        <v>50005598</v>
      </c>
      <c r="B277" t="s">
        <v>2408</v>
      </c>
      <c r="C277" t="s">
        <v>165</v>
      </c>
      <c r="D277" t="s">
        <v>1308</v>
      </c>
      <c r="E277" t="s">
        <v>1823</v>
      </c>
      <c r="F277" t="s">
        <v>1309</v>
      </c>
      <c r="G277" t="s">
        <v>2409</v>
      </c>
      <c r="H277" t="s">
        <v>719</v>
      </c>
      <c r="I277" t="s">
        <v>719</v>
      </c>
      <c r="J277" t="s">
        <v>1869</v>
      </c>
      <c r="K277" t="s">
        <v>1870</v>
      </c>
      <c r="L277" t="s">
        <v>75</v>
      </c>
      <c r="M277" t="s">
        <v>75</v>
      </c>
      <c r="N277" t="s">
        <v>75</v>
      </c>
      <c r="O277" t="s">
        <v>75</v>
      </c>
      <c r="P277" t="s">
        <v>75</v>
      </c>
      <c r="Q277" t="s">
        <v>1871</v>
      </c>
      <c r="R277" t="s">
        <v>1872</v>
      </c>
      <c r="S277" t="s">
        <v>1872</v>
      </c>
      <c r="T277" t="s">
        <v>1872</v>
      </c>
      <c r="U277" t="s">
        <v>1872</v>
      </c>
      <c r="V277" t="s">
        <v>1872</v>
      </c>
      <c r="W277" t="s">
        <v>75</v>
      </c>
    </row>
    <row r="278" spans="1:23" ht="12.75">
      <c r="A278">
        <v>50005628</v>
      </c>
      <c r="B278" t="s">
        <v>2410</v>
      </c>
      <c r="C278" t="s">
        <v>91</v>
      </c>
      <c r="D278" t="s">
        <v>788</v>
      </c>
      <c r="E278" t="s">
        <v>789</v>
      </c>
      <c r="F278" t="s">
        <v>790</v>
      </c>
      <c r="H278" t="s">
        <v>719</v>
      </c>
      <c r="I278" t="s">
        <v>719</v>
      </c>
      <c r="J278" t="s">
        <v>1890</v>
      </c>
      <c r="K278" t="s">
        <v>1870</v>
      </c>
      <c r="L278" t="s">
        <v>1870</v>
      </c>
      <c r="M278" t="s">
        <v>1870</v>
      </c>
      <c r="N278" t="s">
        <v>75</v>
      </c>
      <c r="O278" t="s">
        <v>75</v>
      </c>
      <c r="P278" t="s">
        <v>75</v>
      </c>
      <c r="Q278" t="s">
        <v>1938</v>
      </c>
      <c r="R278" t="s">
        <v>1938</v>
      </c>
      <c r="S278" t="s">
        <v>1938</v>
      </c>
      <c r="T278" t="s">
        <v>1872</v>
      </c>
      <c r="U278" t="s">
        <v>1872</v>
      </c>
      <c r="V278" t="s">
        <v>1872</v>
      </c>
      <c r="W278" t="s">
        <v>75</v>
      </c>
    </row>
    <row r="279" spans="1:23" ht="12.75">
      <c r="A279">
        <v>50005631</v>
      </c>
      <c r="B279" t="s">
        <v>2411</v>
      </c>
      <c r="C279" t="s">
        <v>165</v>
      </c>
      <c r="D279" t="s">
        <v>1187</v>
      </c>
      <c r="E279" t="s">
        <v>1817</v>
      </c>
      <c r="F279" t="s">
        <v>1188</v>
      </c>
      <c r="G279" t="s">
        <v>2412</v>
      </c>
      <c r="H279" t="s">
        <v>719</v>
      </c>
      <c r="I279" t="s">
        <v>1186</v>
      </c>
      <c r="J279" t="s">
        <v>1869</v>
      </c>
      <c r="K279" t="s">
        <v>1870</v>
      </c>
      <c r="L279" t="s">
        <v>75</v>
      </c>
      <c r="M279" t="s">
        <v>75</v>
      </c>
      <c r="N279" t="s">
        <v>75</v>
      </c>
      <c r="O279" t="s">
        <v>75</v>
      </c>
      <c r="P279" t="s">
        <v>75</v>
      </c>
      <c r="Q279" t="s">
        <v>1871</v>
      </c>
      <c r="R279" t="s">
        <v>1872</v>
      </c>
      <c r="S279" t="s">
        <v>1872</v>
      </c>
      <c r="T279" t="s">
        <v>1872</v>
      </c>
      <c r="U279" t="s">
        <v>1872</v>
      </c>
      <c r="V279" t="s">
        <v>1872</v>
      </c>
      <c r="W279" t="s">
        <v>75</v>
      </c>
    </row>
    <row r="280" spans="1:23" ht="12.75">
      <c r="A280">
        <v>50005641</v>
      </c>
      <c r="B280" t="s">
        <v>2413</v>
      </c>
      <c r="C280" t="s">
        <v>165</v>
      </c>
      <c r="D280" t="s">
        <v>1190</v>
      </c>
      <c r="E280" t="s">
        <v>1191</v>
      </c>
      <c r="F280" t="s">
        <v>1192</v>
      </c>
      <c r="G280" t="s">
        <v>2414</v>
      </c>
      <c r="H280" t="s">
        <v>719</v>
      </c>
      <c r="I280" t="s">
        <v>1189</v>
      </c>
      <c r="J280" t="s">
        <v>1869</v>
      </c>
      <c r="K280" t="s">
        <v>1870</v>
      </c>
      <c r="L280" t="s">
        <v>75</v>
      </c>
      <c r="M280" t="s">
        <v>75</v>
      </c>
      <c r="N280" t="s">
        <v>75</v>
      </c>
      <c r="O280" t="s">
        <v>75</v>
      </c>
      <c r="P280" t="s">
        <v>75</v>
      </c>
      <c r="Q280" t="s">
        <v>1871</v>
      </c>
      <c r="R280" t="s">
        <v>1872</v>
      </c>
      <c r="S280" t="s">
        <v>1872</v>
      </c>
      <c r="T280" t="s">
        <v>1872</v>
      </c>
      <c r="U280" t="s">
        <v>1872</v>
      </c>
      <c r="V280" t="s">
        <v>1872</v>
      </c>
      <c r="W280" t="s">
        <v>75</v>
      </c>
    </row>
    <row r="281" spans="1:23" ht="12.75">
      <c r="A281">
        <v>50005653</v>
      </c>
      <c r="B281" t="s">
        <v>2415</v>
      </c>
      <c r="C281" t="s">
        <v>165</v>
      </c>
      <c r="D281" t="s">
        <v>1197</v>
      </c>
      <c r="E281" t="s">
        <v>1198</v>
      </c>
      <c r="F281" t="s">
        <v>1199</v>
      </c>
      <c r="G281" t="s">
        <v>2416</v>
      </c>
      <c r="H281" t="s">
        <v>719</v>
      </c>
      <c r="I281" t="s">
        <v>1023</v>
      </c>
      <c r="J281" t="s">
        <v>1869</v>
      </c>
      <c r="K281" t="s">
        <v>1870</v>
      </c>
      <c r="L281" t="s">
        <v>75</v>
      </c>
      <c r="M281" t="s">
        <v>75</v>
      </c>
      <c r="N281" t="s">
        <v>75</v>
      </c>
      <c r="O281" t="s">
        <v>75</v>
      </c>
      <c r="P281" t="s">
        <v>75</v>
      </c>
      <c r="Q281" t="s">
        <v>1871</v>
      </c>
      <c r="R281" t="s">
        <v>1872</v>
      </c>
      <c r="S281" t="s">
        <v>1872</v>
      </c>
      <c r="T281" t="s">
        <v>1872</v>
      </c>
      <c r="U281" t="s">
        <v>1872</v>
      </c>
      <c r="V281" t="s">
        <v>1872</v>
      </c>
      <c r="W281" t="s">
        <v>75</v>
      </c>
    </row>
    <row r="282" spans="1:23" ht="12.75">
      <c r="A282">
        <v>50005677</v>
      </c>
      <c r="B282" t="s">
        <v>2417</v>
      </c>
      <c r="C282" t="s">
        <v>165</v>
      </c>
      <c r="D282" t="s">
        <v>1200</v>
      </c>
      <c r="E282" t="s">
        <v>1201</v>
      </c>
      <c r="F282" t="s">
        <v>1202</v>
      </c>
      <c r="G282" t="s">
        <v>2418</v>
      </c>
      <c r="H282" t="s">
        <v>719</v>
      </c>
      <c r="I282" t="s">
        <v>1023</v>
      </c>
      <c r="J282" t="s">
        <v>1869</v>
      </c>
      <c r="K282" t="s">
        <v>1870</v>
      </c>
      <c r="L282" t="s">
        <v>75</v>
      </c>
      <c r="M282" t="s">
        <v>75</v>
      </c>
      <c r="N282" t="s">
        <v>75</v>
      </c>
      <c r="O282" t="s">
        <v>75</v>
      </c>
      <c r="P282" t="s">
        <v>75</v>
      </c>
      <c r="Q282" t="s">
        <v>1871</v>
      </c>
      <c r="R282" t="s">
        <v>1872</v>
      </c>
      <c r="S282" t="s">
        <v>1872</v>
      </c>
      <c r="T282" t="s">
        <v>1872</v>
      </c>
      <c r="U282" t="s">
        <v>1872</v>
      </c>
      <c r="V282" t="s">
        <v>1872</v>
      </c>
      <c r="W282" t="s">
        <v>75</v>
      </c>
    </row>
    <row r="283" spans="1:23" ht="12.75">
      <c r="A283">
        <v>50005690</v>
      </c>
      <c r="B283" t="s">
        <v>2419</v>
      </c>
      <c r="C283" t="s">
        <v>156</v>
      </c>
      <c r="D283" t="s">
        <v>1024</v>
      </c>
      <c r="E283" t="s">
        <v>1025</v>
      </c>
      <c r="F283" t="s">
        <v>1026</v>
      </c>
      <c r="G283" t="s">
        <v>2420</v>
      </c>
      <c r="H283" t="s">
        <v>719</v>
      </c>
      <c r="I283" t="s">
        <v>1023</v>
      </c>
      <c r="J283" t="s">
        <v>1869</v>
      </c>
      <c r="K283" t="s">
        <v>75</v>
      </c>
      <c r="L283" t="s">
        <v>75</v>
      </c>
      <c r="M283" t="s">
        <v>75</v>
      </c>
      <c r="N283" t="s">
        <v>1870</v>
      </c>
      <c r="O283" t="s">
        <v>1870</v>
      </c>
      <c r="P283" t="s">
        <v>1870</v>
      </c>
      <c r="Q283" t="s">
        <v>1872</v>
      </c>
      <c r="R283" t="s">
        <v>1872</v>
      </c>
      <c r="S283" t="s">
        <v>1872</v>
      </c>
      <c r="T283" t="s">
        <v>1871</v>
      </c>
      <c r="U283" t="s">
        <v>1871</v>
      </c>
      <c r="V283" t="s">
        <v>1871</v>
      </c>
      <c r="W283" t="s">
        <v>1870</v>
      </c>
    </row>
    <row r="284" spans="1:23" ht="12.75">
      <c r="A284">
        <v>50005707</v>
      </c>
      <c r="B284" t="s">
        <v>2421</v>
      </c>
      <c r="C284" t="s">
        <v>165</v>
      </c>
      <c r="D284" t="s">
        <v>1218</v>
      </c>
      <c r="E284" t="s">
        <v>1219</v>
      </c>
      <c r="F284" t="s">
        <v>1220</v>
      </c>
      <c r="G284" t="s">
        <v>2422</v>
      </c>
      <c r="H284" t="s">
        <v>719</v>
      </c>
      <c r="I284" t="s">
        <v>1217</v>
      </c>
      <c r="J284" t="s">
        <v>1869</v>
      </c>
      <c r="K284" t="s">
        <v>1870</v>
      </c>
      <c r="L284" t="s">
        <v>75</v>
      </c>
      <c r="M284" t="s">
        <v>75</v>
      </c>
      <c r="N284" t="s">
        <v>75</v>
      </c>
      <c r="O284" t="s">
        <v>75</v>
      </c>
      <c r="P284" t="s">
        <v>75</v>
      </c>
      <c r="Q284" t="s">
        <v>1871</v>
      </c>
      <c r="R284" t="s">
        <v>1872</v>
      </c>
      <c r="S284" t="s">
        <v>1872</v>
      </c>
      <c r="T284" t="s">
        <v>1872</v>
      </c>
      <c r="U284" t="s">
        <v>1872</v>
      </c>
      <c r="V284" t="s">
        <v>1872</v>
      </c>
      <c r="W284" t="s">
        <v>75</v>
      </c>
    </row>
    <row r="285" spans="1:23" ht="12.75">
      <c r="A285">
        <v>50005744</v>
      </c>
      <c r="B285" t="s">
        <v>2423</v>
      </c>
      <c r="C285" t="s">
        <v>165</v>
      </c>
      <c r="D285" t="s">
        <v>1245</v>
      </c>
      <c r="E285" t="s">
        <v>1246</v>
      </c>
      <c r="F285" t="s">
        <v>1247</v>
      </c>
      <c r="G285" t="s">
        <v>2424</v>
      </c>
      <c r="H285" t="s">
        <v>719</v>
      </c>
      <c r="I285" t="s">
        <v>1244</v>
      </c>
      <c r="J285" t="s">
        <v>1869</v>
      </c>
      <c r="K285" t="s">
        <v>1870</v>
      </c>
      <c r="L285" t="s">
        <v>75</v>
      </c>
      <c r="M285" t="s">
        <v>75</v>
      </c>
      <c r="N285" t="s">
        <v>75</v>
      </c>
      <c r="O285" t="s">
        <v>75</v>
      </c>
      <c r="P285" t="s">
        <v>75</v>
      </c>
      <c r="Q285" t="s">
        <v>1871</v>
      </c>
      <c r="R285" t="s">
        <v>1872</v>
      </c>
      <c r="S285" t="s">
        <v>1872</v>
      </c>
      <c r="T285" t="s">
        <v>1872</v>
      </c>
      <c r="U285" t="s">
        <v>1872</v>
      </c>
      <c r="V285" t="s">
        <v>1872</v>
      </c>
      <c r="W285" t="s">
        <v>75</v>
      </c>
    </row>
    <row r="286" spans="1:23" ht="12.75">
      <c r="A286">
        <v>50005768</v>
      </c>
      <c r="B286" t="s">
        <v>2425</v>
      </c>
      <c r="C286" t="s">
        <v>165</v>
      </c>
      <c r="D286" t="s">
        <v>1310</v>
      </c>
      <c r="E286" t="s">
        <v>1311</v>
      </c>
      <c r="F286" t="s">
        <v>1312</v>
      </c>
      <c r="G286" t="s">
        <v>2426</v>
      </c>
      <c r="H286" t="s">
        <v>719</v>
      </c>
      <c r="I286" t="s">
        <v>719</v>
      </c>
      <c r="J286" t="s">
        <v>1869</v>
      </c>
      <c r="K286" t="s">
        <v>1870</v>
      </c>
      <c r="L286" t="s">
        <v>75</v>
      </c>
      <c r="M286" t="s">
        <v>75</v>
      </c>
      <c r="N286" t="s">
        <v>75</v>
      </c>
      <c r="O286" t="s">
        <v>75</v>
      </c>
      <c r="P286" t="s">
        <v>75</v>
      </c>
      <c r="Q286" t="s">
        <v>1871</v>
      </c>
      <c r="R286" t="s">
        <v>1872</v>
      </c>
      <c r="S286" t="s">
        <v>1872</v>
      </c>
      <c r="T286" t="s">
        <v>1872</v>
      </c>
      <c r="U286" t="s">
        <v>1872</v>
      </c>
      <c r="V286" t="s">
        <v>1872</v>
      </c>
      <c r="W286" t="s">
        <v>75</v>
      </c>
    </row>
    <row r="287" spans="1:23" ht="12.75">
      <c r="A287">
        <v>50005781</v>
      </c>
      <c r="B287" t="s">
        <v>2427</v>
      </c>
      <c r="C287" t="s">
        <v>91</v>
      </c>
      <c r="D287" t="s">
        <v>791</v>
      </c>
      <c r="E287" t="s">
        <v>792</v>
      </c>
      <c r="F287" t="s">
        <v>793</v>
      </c>
      <c r="G287" t="s">
        <v>2428</v>
      </c>
      <c r="H287" t="s">
        <v>719</v>
      </c>
      <c r="I287" t="s">
        <v>719</v>
      </c>
      <c r="J287" t="s">
        <v>1890</v>
      </c>
      <c r="K287" t="s">
        <v>1870</v>
      </c>
      <c r="L287" t="s">
        <v>1870</v>
      </c>
      <c r="M287" t="s">
        <v>75</v>
      </c>
      <c r="N287" t="s">
        <v>75</v>
      </c>
      <c r="O287" t="s">
        <v>75</v>
      </c>
      <c r="P287" t="s">
        <v>75</v>
      </c>
      <c r="Q287" t="s">
        <v>1891</v>
      </c>
      <c r="R287" t="s">
        <v>1891</v>
      </c>
      <c r="S287" t="s">
        <v>1872</v>
      </c>
      <c r="T287" t="s">
        <v>1872</v>
      </c>
      <c r="U287" t="s">
        <v>1872</v>
      </c>
      <c r="V287" t="s">
        <v>1872</v>
      </c>
      <c r="W287" t="s">
        <v>75</v>
      </c>
    </row>
    <row r="288" spans="1:23" ht="12.75">
      <c r="A288">
        <v>50005793</v>
      </c>
      <c r="B288" t="s">
        <v>2429</v>
      </c>
      <c r="C288" t="s">
        <v>400</v>
      </c>
      <c r="D288" t="s">
        <v>1649</v>
      </c>
      <c r="E288" t="s">
        <v>1650</v>
      </c>
      <c r="F288" t="s">
        <v>1651</v>
      </c>
      <c r="G288" t="s">
        <v>2430</v>
      </c>
      <c r="H288" t="s">
        <v>719</v>
      </c>
      <c r="I288" t="s">
        <v>719</v>
      </c>
      <c r="J288" t="s">
        <v>1869</v>
      </c>
      <c r="K288" t="s">
        <v>75</v>
      </c>
      <c r="L288" t="s">
        <v>1870</v>
      </c>
      <c r="M288" t="s">
        <v>1870</v>
      </c>
      <c r="N288" t="s">
        <v>1870</v>
      </c>
      <c r="O288" t="s">
        <v>1870</v>
      </c>
      <c r="P288" t="s">
        <v>1870</v>
      </c>
      <c r="Q288" t="s">
        <v>1872</v>
      </c>
      <c r="R288" t="s">
        <v>1871</v>
      </c>
      <c r="S288" t="s">
        <v>1871</v>
      </c>
      <c r="T288" t="s">
        <v>1871</v>
      </c>
      <c r="U288" t="s">
        <v>1871</v>
      </c>
      <c r="V288" t="s">
        <v>1871</v>
      </c>
      <c r="W288" t="s">
        <v>1870</v>
      </c>
    </row>
    <row r="289" spans="1:23" ht="12.75">
      <c r="A289">
        <v>50005823</v>
      </c>
      <c r="B289" t="s">
        <v>2431</v>
      </c>
      <c r="C289" t="s">
        <v>91</v>
      </c>
      <c r="D289" t="s">
        <v>771</v>
      </c>
      <c r="E289" t="s">
        <v>772</v>
      </c>
      <c r="F289" t="s">
        <v>773</v>
      </c>
      <c r="G289" t="s">
        <v>2432</v>
      </c>
      <c r="H289" t="s">
        <v>719</v>
      </c>
      <c r="I289" t="s">
        <v>770</v>
      </c>
      <c r="J289" t="s">
        <v>1890</v>
      </c>
      <c r="K289" t="s">
        <v>1870</v>
      </c>
      <c r="L289" t="s">
        <v>1870</v>
      </c>
      <c r="M289" t="s">
        <v>1870</v>
      </c>
      <c r="N289" t="s">
        <v>75</v>
      </c>
      <c r="O289" t="s">
        <v>75</v>
      </c>
      <c r="P289" t="s">
        <v>75</v>
      </c>
      <c r="Q289" t="s">
        <v>1891</v>
      </c>
      <c r="R289" t="s">
        <v>1891</v>
      </c>
      <c r="S289" t="s">
        <v>1938</v>
      </c>
      <c r="T289" t="s">
        <v>1872</v>
      </c>
      <c r="U289" t="s">
        <v>1872</v>
      </c>
      <c r="V289" t="s">
        <v>1872</v>
      </c>
      <c r="W289" t="s">
        <v>75</v>
      </c>
    </row>
    <row r="290" spans="1:23" ht="12.75">
      <c r="A290">
        <v>50005872</v>
      </c>
      <c r="B290" t="s">
        <v>2433</v>
      </c>
      <c r="C290" t="s">
        <v>165</v>
      </c>
      <c r="D290" t="s">
        <v>1295</v>
      </c>
      <c r="E290" t="s">
        <v>1296</v>
      </c>
      <c r="F290" t="s">
        <v>1297</v>
      </c>
      <c r="G290" t="s">
        <v>2434</v>
      </c>
      <c r="H290" t="s">
        <v>719</v>
      </c>
      <c r="I290" t="s">
        <v>731</v>
      </c>
      <c r="J290" t="s">
        <v>1869</v>
      </c>
      <c r="K290" t="s">
        <v>1870</v>
      </c>
      <c r="L290" t="s">
        <v>75</v>
      </c>
      <c r="M290" t="s">
        <v>75</v>
      </c>
      <c r="N290" t="s">
        <v>75</v>
      </c>
      <c r="O290" t="s">
        <v>75</v>
      </c>
      <c r="P290" t="s">
        <v>75</v>
      </c>
      <c r="Q290" t="s">
        <v>1871</v>
      </c>
      <c r="R290" t="s">
        <v>1872</v>
      </c>
      <c r="S290" t="s">
        <v>1872</v>
      </c>
      <c r="T290" t="s">
        <v>1872</v>
      </c>
      <c r="U290" t="s">
        <v>1872</v>
      </c>
      <c r="V290" t="s">
        <v>1872</v>
      </c>
      <c r="W290" t="s">
        <v>75</v>
      </c>
    </row>
    <row r="291" spans="1:23" ht="12.75">
      <c r="A291">
        <v>50005896</v>
      </c>
      <c r="B291" t="s">
        <v>2435</v>
      </c>
      <c r="C291" t="s">
        <v>165</v>
      </c>
      <c r="D291" t="s">
        <v>1313</v>
      </c>
      <c r="E291" t="s">
        <v>1314</v>
      </c>
      <c r="F291" t="s">
        <v>1315</v>
      </c>
      <c r="G291" t="s">
        <v>2436</v>
      </c>
      <c r="H291" t="s">
        <v>719</v>
      </c>
      <c r="I291" t="s">
        <v>719</v>
      </c>
      <c r="J291" t="s">
        <v>1869</v>
      </c>
      <c r="K291" t="s">
        <v>1870</v>
      </c>
      <c r="L291" t="s">
        <v>75</v>
      </c>
      <c r="M291" t="s">
        <v>75</v>
      </c>
      <c r="N291" t="s">
        <v>75</v>
      </c>
      <c r="O291" t="s">
        <v>75</v>
      </c>
      <c r="P291" t="s">
        <v>75</v>
      </c>
      <c r="Q291" t="s">
        <v>1871</v>
      </c>
      <c r="R291" t="s">
        <v>1872</v>
      </c>
      <c r="S291" t="s">
        <v>1872</v>
      </c>
      <c r="T291" t="s">
        <v>1872</v>
      </c>
      <c r="U291" t="s">
        <v>1872</v>
      </c>
      <c r="V291" t="s">
        <v>1872</v>
      </c>
      <c r="W291" t="s">
        <v>75</v>
      </c>
    </row>
    <row r="292" spans="1:23" ht="12.75">
      <c r="A292">
        <v>50005902</v>
      </c>
      <c r="B292" t="s">
        <v>2437</v>
      </c>
      <c r="C292" t="s">
        <v>165</v>
      </c>
      <c r="D292" t="s">
        <v>2438</v>
      </c>
      <c r="E292" t="s">
        <v>1316</v>
      </c>
      <c r="F292" t="s">
        <v>1317</v>
      </c>
      <c r="G292" t="s">
        <v>2439</v>
      </c>
      <c r="H292" t="s">
        <v>719</v>
      </c>
      <c r="I292" t="s">
        <v>719</v>
      </c>
      <c r="J292" t="s">
        <v>1869</v>
      </c>
      <c r="K292" t="s">
        <v>1870</v>
      </c>
      <c r="L292" t="s">
        <v>75</v>
      </c>
      <c r="M292" t="s">
        <v>75</v>
      </c>
      <c r="N292" t="s">
        <v>75</v>
      </c>
      <c r="O292" t="s">
        <v>75</v>
      </c>
      <c r="P292" t="s">
        <v>75</v>
      </c>
      <c r="Q292" t="s">
        <v>1871</v>
      </c>
      <c r="R292" t="s">
        <v>1872</v>
      </c>
      <c r="S292" t="s">
        <v>1872</v>
      </c>
      <c r="T292" t="s">
        <v>1872</v>
      </c>
      <c r="U292" t="s">
        <v>1872</v>
      </c>
      <c r="V292" t="s">
        <v>1872</v>
      </c>
      <c r="W292" t="s">
        <v>75</v>
      </c>
    </row>
    <row r="293" spans="1:23" ht="12.75">
      <c r="A293">
        <v>50005914</v>
      </c>
      <c r="B293" t="s">
        <v>2440</v>
      </c>
      <c r="C293" t="s">
        <v>165</v>
      </c>
      <c r="D293" t="s">
        <v>2441</v>
      </c>
      <c r="E293" t="s">
        <v>1318</v>
      </c>
      <c r="F293" t="s">
        <v>1319</v>
      </c>
      <c r="G293" t="s">
        <v>2442</v>
      </c>
      <c r="H293" t="s">
        <v>719</v>
      </c>
      <c r="I293" t="s">
        <v>719</v>
      </c>
      <c r="J293" t="s">
        <v>1869</v>
      </c>
      <c r="K293" t="s">
        <v>1870</v>
      </c>
      <c r="L293" t="s">
        <v>75</v>
      </c>
      <c r="M293" t="s">
        <v>75</v>
      </c>
      <c r="N293" t="s">
        <v>75</v>
      </c>
      <c r="O293" t="s">
        <v>75</v>
      </c>
      <c r="P293" t="s">
        <v>75</v>
      </c>
      <c r="Q293" t="s">
        <v>1871</v>
      </c>
      <c r="R293" t="s">
        <v>1872</v>
      </c>
      <c r="S293" t="s">
        <v>1872</v>
      </c>
      <c r="T293" t="s">
        <v>1872</v>
      </c>
      <c r="U293" t="s">
        <v>1872</v>
      </c>
      <c r="V293" t="s">
        <v>1872</v>
      </c>
      <c r="W293" t="s">
        <v>75</v>
      </c>
    </row>
    <row r="294" spans="1:23" ht="12.75">
      <c r="A294">
        <v>50005926</v>
      </c>
      <c r="B294" t="s">
        <v>2443</v>
      </c>
      <c r="C294" t="s">
        <v>165</v>
      </c>
      <c r="D294" t="s">
        <v>1320</v>
      </c>
      <c r="E294" t="s">
        <v>1321</v>
      </c>
      <c r="F294" t="s">
        <v>1322</v>
      </c>
      <c r="G294" t="s">
        <v>2444</v>
      </c>
      <c r="H294" t="s">
        <v>719</v>
      </c>
      <c r="I294" t="s">
        <v>719</v>
      </c>
      <c r="J294" t="s">
        <v>1869</v>
      </c>
      <c r="K294" t="s">
        <v>1870</v>
      </c>
      <c r="L294" t="s">
        <v>75</v>
      </c>
      <c r="M294" t="s">
        <v>75</v>
      </c>
      <c r="N294" t="s">
        <v>75</v>
      </c>
      <c r="O294" t="s">
        <v>75</v>
      </c>
      <c r="P294" t="s">
        <v>75</v>
      </c>
      <c r="Q294" t="s">
        <v>1871</v>
      </c>
      <c r="R294" t="s">
        <v>1872</v>
      </c>
      <c r="S294" t="s">
        <v>1872</v>
      </c>
      <c r="T294" t="s">
        <v>1872</v>
      </c>
      <c r="U294" t="s">
        <v>1872</v>
      </c>
      <c r="V294" t="s">
        <v>1872</v>
      </c>
      <c r="W294" t="s">
        <v>75</v>
      </c>
    </row>
    <row r="295" spans="1:23" ht="12.75">
      <c r="A295">
        <v>50005951</v>
      </c>
      <c r="B295" t="s">
        <v>2445</v>
      </c>
      <c r="C295" t="s">
        <v>165</v>
      </c>
      <c r="D295" t="s">
        <v>1323</v>
      </c>
      <c r="E295" t="s">
        <v>1324</v>
      </c>
      <c r="F295" t="s">
        <v>1325</v>
      </c>
      <c r="G295" t="s">
        <v>2446</v>
      </c>
      <c r="H295" t="s">
        <v>719</v>
      </c>
      <c r="I295" t="s">
        <v>719</v>
      </c>
      <c r="J295" t="s">
        <v>1869</v>
      </c>
      <c r="K295" t="s">
        <v>1870</v>
      </c>
      <c r="L295" t="s">
        <v>75</v>
      </c>
      <c r="M295" t="s">
        <v>75</v>
      </c>
      <c r="N295" t="s">
        <v>75</v>
      </c>
      <c r="O295" t="s">
        <v>75</v>
      </c>
      <c r="P295" t="s">
        <v>75</v>
      </c>
      <c r="Q295" t="s">
        <v>1871</v>
      </c>
      <c r="R295" t="s">
        <v>1872</v>
      </c>
      <c r="S295" t="s">
        <v>1872</v>
      </c>
      <c r="T295" t="s">
        <v>1872</v>
      </c>
      <c r="U295" t="s">
        <v>1872</v>
      </c>
      <c r="V295" t="s">
        <v>1872</v>
      </c>
      <c r="W295" t="s">
        <v>75</v>
      </c>
    </row>
    <row r="296" spans="1:23" ht="12.75">
      <c r="A296">
        <v>50005963</v>
      </c>
      <c r="B296" t="s">
        <v>2359</v>
      </c>
      <c r="C296" t="s">
        <v>165</v>
      </c>
      <c r="D296" t="s">
        <v>1326</v>
      </c>
      <c r="E296" t="s">
        <v>1327</v>
      </c>
      <c r="F296" t="s">
        <v>1328</v>
      </c>
      <c r="G296" t="s">
        <v>2447</v>
      </c>
      <c r="H296" t="s">
        <v>719</v>
      </c>
      <c r="I296" t="s">
        <v>719</v>
      </c>
      <c r="J296" t="s">
        <v>1869</v>
      </c>
      <c r="K296" t="s">
        <v>1870</v>
      </c>
      <c r="L296" t="s">
        <v>75</v>
      </c>
      <c r="M296" t="s">
        <v>75</v>
      </c>
      <c r="N296" t="s">
        <v>75</v>
      </c>
      <c r="O296" t="s">
        <v>75</v>
      </c>
      <c r="P296" t="s">
        <v>75</v>
      </c>
      <c r="Q296" t="s">
        <v>1871</v>
      </c>
      <c r="R296" t="s">
        <v>1872</v>
      </c>
      <c r="S296" t="s">
        <v>1872</v>
      </c>
      <c r="T296" t="s">
        <v>1872</v>
      </c>
      <c r="U296" t="s">
        <v>1872</v>
      </c>
      <c r="V296" t="s">
        <v>1872</v>
      </c>
      <c r="W296" t="s">
        <v>75</v>
      </c>
    </row>
    <row r="297" spans="1:23" ht="12.75">
      <c r="A297">
        <v>50005975</v>
      </c>
      <c r="B297" t="s">
        <v>2448</v>
      </c>
      <c r="C297" t="s">
        <v>165</v>
      </c>
      <c r="D297" t="s">
        <v>1329</v>
      </c>
      <c r="E297" t="s">
        <v>1330</v>
      </c>
      <c r="F297" t="s">
        <v>1331</v>
      </c>
      <c r="G297" t="s">
        <v>2449</v>
      </c>
      <c r="H297" t="s">
        <v>719</v>
      </c>
      <c r="I297" t="s">
        <v>719</v>
      </c>
      <c r="J297" t="s">
        <v>1869</v>
      </c>
      <c r="K297" t="s">
        <v>1870</v>
      </c>
      <c r="L297" t="s">
        <v>75</v>
      </c>
      <c r="M297" t="s">
        <v>75</v>
      </c>
      <c r="N297" t="s">
        <v>75</v>
      </c>
      <c r="O297" t="s">
        <v>75</v>
      </c>
      <c r="P297" t="s">
        <v>75</v>
      </c>
      <c r="Q297" t="s">
        <v>1871</v>
      </c>
      <c r="R297" t="s">
        <v>1872</v>
      </c>
      <c r="S297" t="s">
        <v>1872</v>
      </c>
      <c r="T297" t="s">
        <v>1872</v>
      </c>
      <c r="U297" t="s">
        <v>1872</v>
      </c>
      <c r="V297" t="s">
        <v>1872</v>
      </c>
      <c r="W297" t="s">
        <v>75</v>
      </c>
    </row>
    <row r="298" spans="1:23" ht="12.75">
      <c r="A298">
        <v>50005999</v>
      </c>
      <c r="B298" t="s">
        <v>2450</v>
      </c>
      <c r="C298" t="s">
        <v>165</v>
      </c>
      <c r="D298" t="s">
        <v>1332</v>
      </c>
      <c r="E298" t="s">
        <v>1333</v>
      </c>
      <c r="F298" t="s">
        <v>1334</v>
      </c>
      <c r="G298" t="s">
        <v>2451</v>
      </c>
      <c r="H298" t="s">
        <v>719</v>
      </c>
      <c r="I298" t="s">
        <v>719</v>
      </c>
      <c r="J298" t="s">
        <v>1869</v>
      </c>
      <c r="K298" t="s">
        <v>1870</v>
      </c>
      <c r="L298" t="s">
        <v>75</v>
      </c>
      <c r="M298" t="s">
        <v>75</v>
      </c>
      <c r="N298" t="s">
        <v>75</v>
      </c>
      <c r="O298" t="s">
        <v>75</v>
      </c>
      <c r="P298" t="s">
        <v>75</v>
      </c>
      <c r="Q298" t="s">
        <v>1871</v>
      </c>
      <c r="R298" t="s">
        <v>1872</v>
      </c>
      <c r="S298" t="s">
        <v>1872</v>
      </c>
      <c r="T298" t="s">
        <v>1872</v>
      </c>
      <c r="U298" t="s">
        <v>1872</v>
      </c>
      <c r="V298" t="s">
        <v>1872</v>
      </c>
      <c r="W298" t="s">
        <v>75</v>
      </c>
    </row>
    <row r="299" spans="1:23" ht="12.75">
      <c r="A299">
        <v>50006001</v>
      </c>
      <c r="B299" t="s">
        <v>2452</v>
      </c>
      <c r="C299" t="s">
        <v>165</v>
      </c>
      <c r="D299" t="s">
        <v>1335</v>
      </c>
      <c r="E299" t="s">
        <v>1336</v>
      </c>
      <c r="F299" t="s">
        <v>2453</v>
      </c>
      <c r="G299" t="s">
        <v>2454</v>
      </c>
      <c r="H299" t="s">
        <v>719</v>
      </c>
      <c r="I299" t="s">
        <v>719</v>
      </c>
      <c r="J299" t="s">
        <v>1869</v>
      </c>
      <c r="K299" t="s">
        <v>1870</v>
      </c>
      <c r="L299" t="s">
        <v>75</v>
      </c>
      <c r="M299" t="s">
        <v>75</v>
      </c>
      <c r="N299" t="s">
        <v>75</v>
      </c>
      <c r="O299" t="s">
        <v>75</v>
      </c>
      <c r="P299" t="s">
        <v>75</v>
      </c>
      <c r="Q299" t="s">
        <v>1871</v>
      </c>
      <c r="R299" t="s">
        <v>1872</v>
      </c>
      <c r="S299" t="s">
        <v>1872</v>
      </c>
      <c r="T299" t="s">
        <v>1872</v>
      </c>
      <c r="U299" t="s">
        <v>1872</v>
      </c>
      <c r="V299" t="s">
        <v>1872</v>
      </c>
      <c r="W299" t="s">
        <v>75</v>
      </c>
    </row>
    <row r="300" spans="1:23" ht="12.75">
      <c r="A300">
        <v>50006013</v>
      </c>
      <c r="B300" t="s">
        <v>1922</v>
      </c>
      <c r="C300" t="s">
        <v>165</v>
      </c>
      <c r="D300" t="s">
        <v>2455</v>
      </c>
      <c r="E300" t="s">
        <v>1337</v>
      </c>
      <c r="F300" t="s">
        <v>1338</v>
      </c>
      <c r="G300" t="s">
        <v>2456</v>
      </c>
      <c r="H300" t="s">
        <v>719</v>
      </c>
      <c r="I300" t="s">
        <v>719</v>
      </c>
      <c r="J300" t="s">
        <v>1869</v>
      </c>
      <c r="K300" t="s">
        <v>1870</v>
      </c>
      <c r="L300" t="s">
        <v>75</v>
      </c>
      <c r="M300" t="s">
        <v>75</v>
      </c>
      <c r="N300" t="s">
        <v>75</v>
      </c>
      <c r="O300" t="s">
        <v>75</v>
      </c>
      <c r="P300" t="s">
        <v>75</v>
      </c>
      <c r="Q300" t="s">
        <v>1871</v>
      </c>
      <c r="R300" t="s">
        <v>1872</v>
      </c>
      <c r="S300" t="s">
        <v>1872</v>
      </c>
      <c r="T300" t="s">
        <v>1872</v>
      </c>
      <c r="U300" t="s">
        <v>1872</v>
      </c>
      <c r="V300" t="s">
        <v>1872</v>
      </c>
      <c r="W300" t="s">
        <v>75</v>
      </c>
    </row>
    <row r="301" spans="1:23" ht="12.75">
      <c r="A301">
        <v>50006025</v>
      </c>
      <c r="B301" t="s">
        <v>2457</v>
      </c>
      <c r="C301" t="s">
        <v>165</v>
      </c>
      <c r="D301" t="s">
        <v>1339</v>
      </c>
      <c r="E301" t="s">
        <v>1340</v>
      </c>
      <c r="F301" t="s">
        <v>1341</v>
      </c>
      <c r="G301" t="s">
        <v>2458</v>
      </c>
      <c r="H301" t="s">
        <v>719</v>
      </c>
      <c r="I301" t="s">
        <v>719</v>
      </c>
      <c r="J301" t="s">
        <v>1869</v>
      </c>
      <c r="K301" t="s">
        <v>1870</v>
      </c>
      <c r="L301" t="s">
        <v>75</v>
      </c>
      <c r="M301" t="s">
        <v>75</v>
      </c>
      <c r="N301" t="s">
        <v>75</v>
      </c>
      <c r="O301" t="s">
        <v>75</v>
      </c>
      <c r="P301" t="s">
        <v>75</v>
      </c>
      <c r="Q301" t="s">
        <v>1871</v>
      </c>
      <c r="R301" t="s">
        <v>1872</v>
      </c>
      <c r="S301" t="s">
        <v>1872</v>
      </c>
      <c r="T301" t="s">
        <v>1872</v>
      </c>
      <c r="U301" t="s">
        <v>1872</v>
      </c>
      <c r="V301" t="s">
        <v>1872</v>
      </c>
      <c r="W301" t="s">
        <v>75</v>
      </c>
    </row>
    <row r="302" spans="1:23" ht="12.75">
      <c r="A302">
        <v>50006037</v>
      </c>
      <c r="B302" t="s">
        <v>2459</v>
      </c>
      <c r="C302" t="s">
        <v>151</v>
      </c>
      <c r="D302" t="s">
        <v>1017</v>
      </c>
      <c r="E302" t="s">
        <v>1018</v>
      </c>
      <c r="F302" t="s">
        <v>1019</v>
      </c>
      <c r="G302" t="s">
        <v>2460</v>
      </c>
      <c r="H302" t="s">
        <v>719</v>
      </c>
      <c r="I302" t="s">
        <v>719</v>
      </c>
      <c r="J302" t="s">
        <v>1869</v>
      </c>
      <c r="K302" t="s">
        <v>1870</v>
      </c>
      <c r="L302" t="s">
        <v>1870</v>
      </c>
      <c r="M302" t="s">
        <v>75</v>
      </c>
      <c r="N302" t="s">
        <v>75</v>
      </c>
      <c r="O302" t="s">
        <v>75</v>
      </c>
      <c r="P302" t="s">
        <v>75</v>
      </c>
      <c r="Q302" t="s">
        <v>1871</v>
      </c>
      <c r="R302" t="s">
        <v>1871</v>
      </c>
      <c r="S302" t="s">
        <v>1872</v>
      </c>
      <c r="T302" t="s">
        <v>1872</v>
      </c>
      <c r="U302" t="s">
        <v>1872</v>
      </c>
      <c r="V302" t="s">
        <v>1872</v>
      </c>
      <c r="W302" t="s">
        <v>75</v>
      </c>
    </row>
    <row r="303" spans="1:23" ht="12.75">
      <c r="A303">
        <v>50006049</v>
      </c>
      <c r="B303" t="s">
        <v>2461</v>
      </c>
      <c r="C303" t="s">
        <v>165</v>
      </c>
      <c r="D303" t="s">
        <v>1342</v>
      </c>
      <c r="E303" t="s">
        <v>1343</v>
      </c>
      <c r="F303" t="s">
        <v>1344</v>
      </c>
      <c r="G303" t="s">
        <v>2462</v>
      </c>
      <c r="H303" t="s">
        <v>719</v>
      </c>
      <c r="I303" t="s">
        <v>719</v>
      </c>
      <c r="J303" t="s">
        <v>1869</v>
      </c>
      <c r="K303" t="s">
        <v>1870</v>
      </c>
      <c r="L303" t="s">
        <v>75</v>
      </c>
      <c r="M303" t="s">
        <v>75</v>
      </c>
      <c r="N303" t="s">
        <v>75</v>
      </c>
      <c r="O303" t="s">
        <v>75</v>
      </c>
      <c r="P303" t="s">
        <v>75</v>
      </c>
      <c r="Q303" t="s">
        <v>1871</v>
      </c>
      <c r="R303" t="s">
        <v>1872</v>
      </c>
      <c r="S303" t="s">
        <v>1872</v>
      </c>
      <c r="T303" t="s">
        <v>1872</v>
      </c>
      <c r="U303" t="s">
        <v>1872</v>
      </c>
      <c r="V303" t="s">
        <v>1872</v>
      </c>
      <c r="W303" t="s">
        <v>75</v>
      </c>
    </row>
    <row r="304" spans="1:23" ht="12.75">
      <c r="A304">
        <v>50006050</v>
      </c>
      <c r="B304" t="s">
        <v>2463</v>
      </c>
      <c r="C304" t="s">
        <v>165</v>
      </c>
      <c r="D304" t="s">
        <v>1345</v>
      </c>
      <c r="E304" t="s">
        <v>1346</v>
      </c>
      <c r="F304" t="s">
        <v>1347</v>
      </c>
      <c r="G304" t="s">
        <v>2464</v>
      </c>
      <c r="H304" t="s">
        <v>719</v>
      </c>
      <c r="I304" t="s">
        <v>719</v>
      </c>
      <c r="J304" t="s">
        <v>1869</v>
      </c>
      <c r="K304" t="s">
        <v>1870</v>
      </c>
      <c r="L304" t="s">
        <v>75</v>
      </c>
      <c r="M304" t="s">
        <v>75</v>
      </c>
      <c r="N304" t="s">
        <v>75</v>
      </c>
      <c r="O304" t="s">
        <v>75</v>
      </c>
      <c r="P304" t="s">
        <v>75</v>
      </c>
      <c r="Q304" t="s">
        <v>1871</v>
      </c>
      <c r="R304" t="s">
        <v>1872</v>
      </c>
      <c r="S304" t="s">
        <v>1872</v>
      </c>
      <c r="T304" t="s">
        <v>1872</v>
      </c>
      <c r="U304" t="s">
        <v>1872</v>
      </c>
      <c r="V304" t="s">
        <v>1872</v>
      </c>
      <c r="W304" t="s">
        <v>75</v>
      </c>
    </row>
    <row r="305" spans="1:23" ht="12.75">
      <c r="A305">
        <v>50006074</v>
      </c>
      <c r="B305" t="s">
        <v>2465</v>
      </c>
      <c r="C305" t="s">
        <v>165</v>
      </c>
      <c r="D305" t="s">
        <v>1348</v>
      </c>
      <c r="E305" t="s">
        <v>1349</v>
      </c>
      <c r="F305" t="s">
        <v>1350</v>
      </c>
      <c r="G305" t="s">
        <v>2466</v>
      </c>
      <c r="H305" t="s">
        <v>719</v>
      </c>
      <c r="I305" t="s">
        <v>719</v>
      </c>
      <c r="J305" t="s">
        <v>1869</v>
      </c>
      <c r="K305" t="s">
        <v>1870</v>
      </c>
      <c r="L305" t="s">
        <v>75</v>
      </c>
      <c r="M305" t="s">
        <v>75</v>
      </c>
      <c r="N305" t="s">
        <v>75</v>
      </c>
      <c r="O305" t="s">
        <v>75</v>
      </c>
      <c r="P305" t="s">
        <v>75</v>
      </c>
      <c r="Q305" t="s">
        <v>1871</v>
      </c>
      <c r="R305" t="s">
        <v>1872</v>
      </c>
      <c r="S305" t="s">
        <v>1872</v>
      </c>
      <c r="T305" t="s">
        <v>1872</v>
      </c>
      <c r="U305" t="s">
        <v>1872</v>
      </c>
      <c r="V305" t="s">
        <v>1872</v>
      </c>
      <c r="W305" t="s">
        <v>75</v>
      </c>
    </row>
    <row r="306" spans="1:23" ht="12.75">
      <c r="A306">
        <v>50006128</v>
      </c>
      <c r="B306" t="s">
        <v>2467</v>
      </c>
      <c r="C306" t="s">
        <v>165</v>
      </c>
      <c r="D306" t="s">
        <v>1351</v>
      </c>
      <c r="E306" t="s">
        <v>1352</v>
      </c>
      <c r="F306" t="s">
        <v>1353</v>
      </c>
      <c r="G306" t="s">
        <v>2468</v>
      </c>
      <c r="H306" t="s">
        <v>719</v>
      </c>
      <c r="I306" t="s">
        <v>719</v>
      </c>
      <c r="J306" t="s">
        <v>1869</v>
      </c>
      <c r="K306" t="s">
        <v>1870</v>
      </c>
      <c r="L306" t="s">
        <v>75</v>
      </c>
      <c r="M306" t="s">
        <v>75</v>
      </c>
      <c r="N306" t="s">
        <v>75</v>
      </c>
      <c r="O306" t="s">
        <v>75</v>
      </c>
      <c r="P306" t="s">
        <v>75</v>
      </c>
      <c r="Q306" t="s">
        <v>1871</v>
      </c>
      <c r="R306" t="s">
        <v>1872</v>
      </c>
      <c r="S306" t="s">
        <v>1872</v>
      </c>
      <c r="T306" t="s">
        <v>1872</v>
      </c>
      <c r="U306" t="s">
        <v>1872</v>
      </c>
      <c r="V306" t="s">
        <v>1872</v>
      </c>
      <c r="W306" t="s">
        <v>75</v>
      </c>
    </row>
    <row r="307" spans="1:23" ht="12.75">
      <c r="A307">
        <v>50006141</v>
      </c>
      <c r="B307" t="s">
        <v>2469</v>
      </c>
      <c r="C307" t="s">
        <v>165</v>
      </c>
      <c r="D307" t="s">
        <v>1354</v>
      </c>
      <c r="E307" t="s">
        <v>1355</v>
      </c>
      <c r="F307" t="s">
        <v>1356</v>
      </c>
      <c r="H307" t="s">
        <v>719</v>
      </c>
      <c r="I307" t="s">
        <v>719</v>
      </c>
      <c r="J307" t="s">
        <v>1869</v>
      </c>
      <c r="K307" t="s">
        <v>1870</v>
      </c>
      <c r="L307" t="s">
        <v>75</v>
      </c>
      <c r="M307" t="s">
        <v>75</v>
      </c>
      <c r="N307" t="s">
        <v>75</v>
      </c>
      <c r="O307" t="s">
        <v>75</v>
      </c>
      <c r="P307" t="s">
        <v>75</v>
      </c>
      <c r="Q307" t="s">
        <v>1871</v>
      </c>
      <c r="R307" t="s">
        <v>1872</v>
      </c>
      <c r="S307" t="s">
        <v>1872</v>
      </c>
      <c r="T307" t="s">
        <v>1872</v>
      </c>
      <c r="U307" t="s">
        <v>1872</v>
      </c>
      <c r="V307" t="s">
        <v>1872</v>
      </c>
      <c r="W307" t="s">
        <v>75</v>
      </c>
    </row>
    <row r="308" spans="1:23" ht="12.75">
      <c r="A308">
        <v>50006153</v>
      </c>
      <c r="B308" t="s">
        <v>1911</v>
      </c>
      <c r="C308" t="s">
        <v>165</v>
      </c>
      <c r="D308" t="s">
        <v>1357</v>
      </c>
      <c r="E308" t="s">
        <v>1358</v>
      </c>
      <c r="F308" t="s">
        <v>1359</v>
      </c>
      <c r="G308" t="s">
        <v>2470</v>
      </c>
      <c r="H308" t="s">
        <v>719</v>
      </c>
      <c r="I308" t="s">
        <v>719</v>
      </c>
      <c r="J308" t="s">
        <v>1869</v>
      </c>
      <c r="K308" t="s">
        <v>1870</v>
      </c>
      <c r="L308" t="s">
        <v>75</v>
      </c>
      <c r="M308" t="s">
        <v>75</v>
      </c>
      <c r="N308" t="s">
        <v>75</v>
      </c>
      <c r="O308" t="s">
        <v>75</v>
      </c>
      <c r="P308" t="s">
        <v>75</v>
      </c>
      <c r="Q308" t="s">
        <v>1871</v>
      </c>
      <c r="R308" t="s">
        <v>1872</v>
      </c>
      <c r="S308" t="s">
        <v>1872</v>
      </c>
      <c r="T308" t="s">
        <v>1872</v>
      </c>
      <c r="U308" t="s">
        <v>1872</v>
      </c>
      <c r="V308" t="s">
        <v>1872</v>
      </c>
      <c r="W308" t="s">
        <v>75</v>
      </c>
    </row>
    <row r="309" spans="1:23" ht="12.75">
      <c r="A309">
        <v>50006165</v>
      </c>
      <c r="B309" t="s">
        <v>2471</v>
      </c>
      <c r="C309" t="s">
        <v>165</v>
      </c>
      <c r="D309" t="s">
        <v>1360</v>
      </c>
      <c r="E309" t="s">
        <v>1361</v>
      </c>
      <c r="F309" t="s">
        <v>1362</v>
      </c>
      <c r="G309" t="s">
        <v>2472</v>
      </c>
      <c r="H309" t="s">
        <v>719</v>
      </c>
      <c r="I309" t="s">
        <v>719</v>
      </c>
      <c r="J309" t="s">
        <v>1869</v>
      </c>
      <c r="K309" t="s">
        <v>1870</v>
      </c>
      <c r="L309" t="s">
        <v>75</v>
      </c>
      <c r="M309" t="s">
        <v>75</v>
      </c>
      <c r="N309" t="s">
        <v>75</v>
      </c>
      <c r="O309" t="s">
        <v>75</v>
      </c>
      <c r="P309" t="s">
        <v>75</v>
      </c>
      <c r="Q309" t="s">
        <v>1871</v>
      </c>
      <c r="R309" t="s">
        <v>1872</v>
      </c>
      <c r="S309" t="s">
        <v>1872</v>
      </c>
      <c r="T309" t="s">
        <v>1872</v>
      </c>
      <c r="U309" t="s">
        <v>1872</v>
      </c>
      <c r="V309" t="s">
        <v>1872</v>
      </c>
      <c r="W309" t="s">
        <v>75</v>
      </c>
    </row>
    <row r="310" spans="1:23" ht="12.75">
      <c r="A310">
        <v>50006207</v>
      </c>
      <c r="B310" t="s">
        <v>2473</v>
      </c>
      <c r="C310" t="s">
        <v>165</v>
      </c>
      <c r="D310" t="s">
        <v>1363</v>
      </c>
      <c r="E310" t="s">
        <v>1364</v>
      </c>
      <c r="F310" t="s">
        <v>1365</v>
      </c>
      <c r="G310" t="s">
        <v>2474</v>
      </c>
      <c r="H310" t="s">
        <v>719</v>
      </c>
      <c r="I310" t="s">
        <v>719</v>
      </c>
      <c r="J310" t="s">
        <v>1869</v>
      </c>
      <c r="K310" t="s">
        <v>1870</v>
      </c>
      <c r="L310" t="s">
        <v>75</v>
      </c>
      <c r="M310" t="s">
        <v>75</v>
      </c>
      <c r="N310" t="s">
        <v>75</v>
      </c>
      <c r="O310" t="s">
        <v>75</v>
      </c>
      <c r="P310" t="s">
        <v>75</v>
      </c>
      <c r="Q310" t="s">
        <v>1871</v>
      </c>
      <c r="R310" t="s">
        <v>1872</v>
      </c>
      <c r="S310" t="s">
        <v>1872</v>
      </c>
      <c r="T310" t="s">
        <v>1872</v>
      </c>
      <c r="U310" t="s">
        <v>1872</v>
      </c>
      <c r="V310" t="s">
        <v>1872</v>
      </c>
      <c r="W310" t="s">
        <v>75</v>
      </c>
    </row>
    <row r="311" spans="1:23" ht="12.75">
      <c r="A311">
        <v>50006219</v>
      </c>
      <c r="B311" t="s">
        <v>2475</v>
      </c>
      <c r="C311" t="s">
        <v>165</v>
      </c>
      <c r="D311" t="s">
        <v>1366</v>
      </c>
      <c r="E311" t="s">
        <v>1367</v>
      </c>
      <c r="F311" t="s">
        <v>1368</v>
      </c>
      <c r="G311" t="s">
        <v>2476</v>
      </c>
      <c r="H311" t="s">
        <v>719</v>
      </c>
      <c r="I311" t="s">
        <v>719</v>
      </c>
      <c r="J311" t="s">
        <v>1869</v>
      </c>
      <c r="K311" t="s">
        <v>1870</v>
      </c>
      <c r="L311" t="s">
        <v>75</v>
      </c>
      <c r="M311" t="s">
        <v>75</v>
      </c>
      <c r="N311" t="s">
        <v>75</v>
      </c>
      <c r="O311" t="s">
        <v>75</v>
      </c>
      <c r="P311" t="s">
        <v>75</v>
      </c>
      <c r="Q311" t="s">
        <v>1871</v>
      </c>
      <c r="R311" t="s">
        <v>1872</v>
      </c>
      <c r="S311" t="s">
        <v>1872</v>
      </c>
      <c r="T311" t="s">
        <v>1872</v>
      </c>
      <c r="U311" t="s">
        <v>1872</v>
      </c>
      <c r="V311" t="s">
        <v>1872</v>
      </c>
      <c r="W311" t="s">
        <v>75</v>
      </c>
    </row>
    <row r="312" spans="1:23" ht="12.75">
      <c r="A312">
        <v>50006220</v>
      </c>
      <c r="B312" t="s">
        <v>2477</v>
      </c>
      <c r="C312" t="s">
        <v>165</v>
      </c>
      <c r="D312" t="s">
        <v>1369</v>
      </c>
      <c r="E312" t="s">
        <v>1370</v>
      </c>
      <c r="F312" t="s">
        <v>1371</v>
      </c>
      <c r="G312" t="s">
        <v>2478</v>
      </c>
      <c r="H312" t="s">
        <v>719</v>
      </c>
      <c r="I312" t="s">
        <v>719</v>
      </c>
      <c r="J312" t="s">
        <v>1869</v>
      </c>
      <c r="K312" t="s">
        <v>1870</v>
      </c>
      <c r="L312" t="s">
        <v>75</v>
      </c>
      <c r="M312" t="s">
        <v>75</v>
      </c>
      <c r="N312" t="s">
        <v>75</v>
      </c>
      <c r="O312" t="s">
        <v>75</v>
      </c>
      <c r="P312" t="s">
        <v>75</v>
      </c>
      <c r="Q312" t="s">
        <v>1871</v>
      </c>
      <c r="R312" t="s">
        <v>1872</v>
      </c>
      <c r="S312" t="s">
        <v>1872</v>
      </c>
      <c r="T312" t="s">
        <v>1872</v>
      </c>
      <c r="U312" t="s">
        <v>1872</v>
      </c>
      <c r="V312" t="s">
        <v>1872</v>
      </c>
      <c r="W312" t="s">
        <v>75</v>
      </c>
    </row>
    <row r="313" spans="1:23" ht="12.75">
      <c r="A313">
        <v>50006232</v>
      </c>
      <c r="B313" t="s">
        <v>1926</v>
      </c>
      <c r="C313" t="s">
        <v>165</v>
      </c>
      <c r="D313" t="s">
        <v>1372</v>
      </c>
      <c r="E313" t="s">
        <v>1373</v>
      </c>
      <c r="F313" t="s">
        <v>1374</v>
      </c>
      <c r="G313" t="s">
        <v>2479</v>
      </c>
      <c r="H313" t="s">
        <v>719</v>
      </c>
      <c r="I313" t="s">
        <v>719</v>
      </c>
      <c r="J313" t="s">
        <v>1869</v>
      </c>
      <c r="K313" t="s">
        <v>1870</v>
      </c>
      <c r="L313" t="s">
        <v>75</v>
      </c>
      <c r="M313" t="s">
        <v>75</v>
      </c>
      <c r="N313" t="s">
        <v>75</v>
      </c>
      <c r="O313" t="s">
        <v>75</v>
      </c>
      <c r="P313" t="s">
        <v>75</v>
      </c>
      <c r="Q313" t="s">
        <v>1871</v>
      </c>
      <c r="R313" t="s">
        <v>1872</v>
      </c>
      <c r="S313" t="s">
        <v>1872</v>
      </c>
      <c r="T313" t="s">
        <v>1872</v>
      </c>
      <c r="U313" t="s">
        <v>1872</v>
      </c>
      <c r="V313" t="s">
        <v>1872</v>
      </c>
      <c r="W313" t="s">
        <v>75</v>
      </c>
    </row>
    <row r="314" spans="1:23" ht="12.75">
      <c r="A314">
        <v>50006281</v>
      </c>
      <c r="B314" t="s">
        <v>2480</v>
      </c>
      <c r="C314" t="s">
        <v>165</v>
      </c>
      <c r="D314" t="s">
        <v>1375</v>
      </c>
      <c r="E314" t="s">
        <v>1376</v>
      </c>
      <c r="F314" t="s">
        <v>1377</v>
      </c>
      <c r="G314" t="s">
        <v>2481</v>
      </c>
      <c r="H314" t="s">
        <v>719</v>
      </c>
      <c r="I314" t="s">
        <v>719</v>
      </c>
      <c r="J314" t="s">
        <v>1869</v>
      </c>
      <c r="K314" t="s">
        <v>1870</v>
      </c>
      <c r="L314" t="s">
        <v>75</v>
      </c>
      <c r="M314" t="s">
        <v>75</v>
      </c>
      <c r="N314" t="s">
        <v>75</v>
      </c>
      <c r="O314" t="s">
        <v>75</v>
      </c>
      <c r="P314" t="s">
        <v>75</v>
      </c>
      <c r="Q314" t="s">
        <v>1871</v>
      </c>
      <c r="R314" t="s">
        <v>1872</v>
      </c>
      <c r="S314" t="s">
        <v>1872</v>
      </c>
      <c r="T314" t="s">
        <v>1872</v>
      </c>
      <c r="U314" t="s">
        <v>1872</v>
      </c>
      <c r="V314" t="s">
        <v>1872</v>
      </c>
      <c r="W314" t="s">
        <v>75</v>
      </c>
    </row>
    <row r="315" spans="1:23" ht="12.75">
      <c r="A315">
        <v>50006311</v>
      </c>
      <c r="B315" t="s">
        <v>2482</v>
      </c>
      <c r="C315" t="s">
        <v>165</v>
      </c>
      <c r="D315" t="s">
        <v>1378</v>
      </c>
      <c r="E315" t="s">
        <v>1379</v>
      </c>
      <c r="F315" t="s">
        <v>1380</v>
      </c>
      <c r="G315" t="s">
        <v>2483</v>
      </c>
      <c r="H315" t="s">
        <v>719</v>
      </c>
      <c r="I315" t="s">
        <v>719</v>
      </c>
      <c r="J315" t="s">
        <v>1869</v>
      </c>
      <c r="K315" t="s">
        <v>1870</v>
      </c>
      <c r="L315" t="s">
        <v>75</v>
      </c>
      <c r="M315" t="s">
        <v>75</v>
      </c>
      <c r="N315" t="s">
        <v>75</v>
      </c>
      <c r="O315" t="s">
        <v>75</v>
      </c>
      <c r="P315" t="s">
        <v>75</v>
      </c>
      <c r="Q315" t="s">
        <v>1871</v>
      </c>
      <c r="R315" t="s">
        <v>1872</v>
      </c>
      <c r="S315" t="s">
        <v>1872</v>
      </c>
      <c r="T315" t="s">
        <v>1872</v>
      </c>
      <c r="U315" t="s">
        <v>1872</v>
      </c>
      <c r="V315" t="s">
        <v>1872</v>
      </c>
      <c r="W315" t="s">
        <v>75</v>
      </c>
    </row>
    <row r="316" spans="1:23" ht="12.75">
      <c r="A316">
        <v>50006414</v>
      </c>
      <c r="B316" t="s">
        <v>2484</v>
      </c>
      <c r="C316" t="s">
        <v>400</v>
      </c>
      <c r="D316" t="s">
        <v>1652</v>
      </c>
      <c r="E316" t="s">
        <v>1653</v>
      </c>
      <c r="F316" t="s">
        <v>1654</v>
      </c>
      <c r="G316" t="s">
        <v>2485</v>
      </c>
      <c r="H316" t="s">
        <v>719</v>
      </c>
      <c r="I316" t="s">
        <v>719</v>
      </c>
      <c r="J316" t="s">
        <v>1869</v>
      </c>
      <c r="K316" t="s">
        <v>75</v>
      </c>
      <c r="L316" t="s">
        <v>1870</v>
      </c>
      <c r="M316" t="s">
        <v>1870</v>
      </c>
      <c r="N316" t="s">
        <v>1870</v>
      </c>
      <c r="O316" t="s">
        <v>1870</v>
      </c>
      <c r="P316" t="s">
        <v>1870</v>
      </c>
      <c r="Q316" t="s">
        <v>1872</v>
      </c>
      <c r="R316" t="s">
        <v>1871</v>
      </c>
      <c r="S316" t="s">
        <v>1871</v>
      </c>
      <c r="T316" t="s">
        <v>1871</v>
      </c>
      <c r="U316" t="s">
        <v>1871</v>
      </c>
      <c r="V316" t="s">
        <v>1871</v>
      </c>
      <c r="W316" t="s">
        <v>1870</v>
      </c>
    </row>
    <row r="317" spans="1:23" ht="12.75">
      <c r="A317">
        <v>50006426</v>
      </c>
      <c r="B317" t="s">
        <v>2486</v>
      </c>
      <c r="C317" t="s">
        <v>935</v>
      </c>
      <c r="D317" t="s">
        <v>939</v>
      </c>
      <c r="E317" t="s">
        <v>940</v>
      </c>
      <c r="F317" t="s">
        <v>941</v>
      </c>
      <c r="H317" t="s">
        <v>719</v>
      </c>
      <c r="I317" t="s">
        <v>719</v>
      </c>
      <c r="J317" t="s">
        <v>1890</v>
      </c>
      <c r="K317" t="s">
        <v>1870</v>
      </c>
      <c r="L317" t="s">
        <v>75</v>
      </c>
      <c r="M317" t="s">
        <v>75</v>
      </c>
      <c r="N317" t="s">
        <v>75</v>
      </c>
      <c r="O317" t="s">
        <v>75</v>
      </c>
      <c r="P317" t="s">
        <v>75</v>
      </c>
      <c r="Q317" t="s">
        <v>1938</v>
      </c>
      <c r="R317" t="s">
        <v>1872</v>
      </c>
      <c r="S317" t="s">
        <v>1872</v>
      </c>
      <c r="T317" t="s">
        <v>1872</v>
      </c>
      <c r="U317" t="s">
        <v>1872</v>
      </c>
      <c r="V317" t="s">
        <v>1872</v>
      </c>
      <c r="W317" t="s">
        <v>75</v>
      </c>
    </row>
    <row r="318" spans="1:23" ht="12.75">
      <c r="A318">
        <v>50006438</v>
      </c>
      <c r="B318" t="s">
        <v>2487</v>
      </c>
      <c r="C318" t="s">
        <v>165</v>
      </c>
      <c r="D318" t="s">
        <v>1381</v>
      </c>
      <c r="E318" t="s">
        <v>1824</v>
      </c>
      <c r="F318" t="s">
        <v>1382</v>
      </c>
      <c r="G318" t="s">
        <v>2488</v>
      </c>
      <c r="H318" t="s">
        <v>719</v>
      </c>
      <c r="I318" t="s">
        <v>719</v>
      </c>
      <c r="J318" t="s">
        <v>1869</v>
      </c>
      <c r="K318" t="s">
        <v>1870</v>
      </c>
      <c r="L318" t="s">
        <v>75</v>
      </c>
      <c r="M318" t="s">
        <v>75</v>
      </c>
      <c r="N318" t="s">
        <v>75</v>
      </c>
      <c r="O318" t="s">
        <v>75</v>
      </c>
      <c r="P318" t="s">
        <v>75</v>
      </c>
      <c r="Q318" t="s">
        <v>1871</v>
      </c>
      <c r="R318" t="s">
        <v>1872</v>
      </c>
      <c r="S318" t="s">
        <v>1872</v>
      </c>
      <c r="T318" t="s">
        <v>1872</v>
      </c>
      <c r="U318" t="s">
        <v>1872</v>
      </c>
      <c r="V318" t="s">
        <v>1872</v>
      </c>
      <c r="W318" t="s">
        <v>75</v>
      </c>
    </row>
    <row r="319" spans="1:23" ht="12.75">
      <c r="A319">
        <v>50006463</v>
      </c>
      <c r="B319" t="s">
        <v>2489</v>
      </c>
      <c r="C319" t="s">
        <v>91</v>
      </c>
      <c r="D319" t="s">
        <v>794</v>
      </c>
      <c r="E319" t="s">
        <v>795</v>
      </c>
      <c r="F319" t="s">
        <v>796</v>
      </c>
      <c r="G319" t="s">
        <v>2490</v>
      </c>
      <c r="H319" t="s">
        <v>719</v>
      </c>
      <c r="I319" t="s">
        <v>719</v>
      </c>
      <c r="J319" t="s">
        <v>1890</v>
      </c>
      <c r="K319" t="s">
        <v>1870</v>
      </c>
      <c r="L319" t="s">
        <v>1870</v>
      </c>
      <c r="M319" t="s">
        <v>75</v>
      </c>
      <c r="N319" t="s">
        <v>75</v>
      </c>
      <c r="O319" t="s">
        <v>75</v>
      </c>
      <c r="P319" t="s">
        <v>75</v>
      </c>
      <c r="Q319" t="s">
        <v>1891</v>
      </c>
      <c r="R319" t="s">
        <v>1891</v>
      </c>
      <c r="S319" t="s">
        <v>1872</v>
      </c>
      <c r="T319" t="s">
        <v>1872</v>
      </c>
      <c r="U319" t="s">
        <v>1872</v>
      </c>
      <c r="V319" t="s">
        <v>1872</v>
      </c>
      <c r="W319" t="s">
        <v>75</v>
      </c>
    </row>
    <row r="320" spans="1:23" ht="12.75">
      <c r="A320">
        <v>50006529</v>
      </c>
      <c r="B320" t="s">
        <v>2491</v>
      </c>
      <c r="C320" t="s">
        <v>91</v>
      </c>
      <c r="D320" t="s">
        <v>797</v>
      </c>
      <c r="E320" t="s">
        <v>798</v>
      </c>
      <c r="F320" t="s">
        <v>799</v>
      </c>
      <c r="G320" t="s">
        <v>2492</v>
      </c>
      <c r="H320" t="s">
        <v>719</v>
      </c>
      <c r="I320" t="s">
        <v>719</v>
      </c>
      <c r="J320" t="s">
        <v>1890</v>
      </c>
      <c r="K320" t="s">
        <v>1870</v>
      </c>
      <c r="L320" t="s">
        <v>1870</v>
      </c>
      <c r="M320" t="s">
        <v>1870</v>
      </c>
      <c r="N320" t="s">
        <v>1870</v>
      </c>
      <c r="O320" t="s">
        <v>1870</v>
      </c>
      <c r="P320" t="s">
        <v>1870</v>
      </c>
      <c r="Q320" t="s">
        <v>1891</v>
      </c>
      <c r="R320" t="s">
        <v>1891</v>
      </c>
      <c r="S320" t="s">
        <v>1891</v>
      </c>
      <c r="T320" t="s">
        <v>1891</v>
      </c>
      <c r="U320" t="s">
        <v>1891</v>
      </c>
      <c r="V320" t="s">
        <v>1891</v>
      </c>
      <c r="W320" t="s">
        <v>1870</v>
      </c>
    </row>
    <row r="321" spans="1:23" ht="12.75">
      <c r="A321">
        <v>50006542</v>
      </c>
      <c r="B321" t="s">
        <v>2493</v>
      </c>
      <c r="C321" t="s">
        <v>91</v>
      </c>
      <c r="D321" t="s">
        <v>800</v>
      </c>
      <c r="E321" t="s">
        <v>801</v>
      </c>
      <c r="F321" t="s">
        <v>802</v>
      </c>
      <c r="G321" t="s">
        <v>2494</v>
      </c>
      <c r="H321" t="s">
        <v>719</v>
      </c>
      <c r="I321" t="s">
        <v>719</v>
      </c>
      <c r="J321" t="s">
        <v>1890</v>
      </c>
      <c r="K321" t="s">
        <v>1870</v>
      </c>
      <c r="L321" t="s">
        <v>1870</v>
      </c>
      <c r="M321" t="s">
        <v>75</v>
      </c>
      <c r="N321" t="s">
        <v>75</v>
      </c>
      <c r="O321" t="s">
        <v>75</v>
      </c>
      <c r="P321" t="s">
        <v>75</v>
      </c>
      <c r="Q321" t="s">
        <v>1891</v>
      </c>
      <c r="R321" t="s">
        <v>1891</v>
      </c>
      <c r="S321" t="s">
        <v>1872</v>
      </c>
      <c r="T321" t="s">
        <v>1872</v>
      </c>
      <c r="U321" t="s">
        <v>1872</v>
      </c>
      <c r="V321" t="s">
        <v>1872</v>
      </c>
      <c r="W321" t="s">
        <v>75</v>
      </c>
    </row>
    <row r="322" spans="1:23" ht="12.75">
      <c r="A322">
        <v>50006554</v>
      </c>
      <c r="B322" t="s">
        <v>2495</v>
      </c>
      <c r="C322" t="s">
        <v>91</v>
      </c>
      <c r="D322" t="s">
        <v>803</v>
      </c>
      <c r="E322" t="s">
        <v>804</v>
      </c>
      <c r="F322" t="s">
        <v>805</v>
      </c>
      <c r="G322" t="s">
        <v>2496</v>
      </c>
      <c r="H322" t="s">
        <v>719</v>
      </c>
      <c r="I322" t="s">
        <v>719</v>
      </c>
      <c r="J322" t="s">
        <v>1890</v>
      </c>
      <c r="K322" t="s">
        <v>1870</v>
      </c>
      <c r="L322" t="s">
        <v>1870</v>
      </c>
      <c r="M322" t="s">
        <v>1870</v>
      </c>
      <c r="N322" t="s">
        <v>75</v>
      </c>
      <c r="O322" t="s">
        <v>75</v>
      </c>
      <c r="P322" t="s">
        <v>75</v>
      </c>
      <c r="Q322" t="s">
        <v>1891</v>
      </c>
      <c r="R322" t="s">
        <v>1891</v>
      </c>
      <c r="S322" t="s">
        <v>1938</v>
      </c>
      <c r="T322" t="s">
        <v>1872</v>
      </c>
      <c r="U322" t="s">
        <v>1872</v>
      </c>
      <c r="V322" t="s">
        <v>1872</v>
      </c>
      <c r="W322" t="s">
        <v>75</v>
      </c>
    </row>
    <row r="323" spans="1:23" ht="12.75">
      <c r="A323">
        <v>50006566</v>
      </c>
      <c r="B323" t="s">
        <v>2497</v>
      </c>
      <c r="C323" t="s">
        <v>91</v>
      </c>
      <c r="D323" t="s">
        <v>806</v>
      </c>
      <c r="E323" t="s">
        <v>807</v>
      </c>
      <c r="F323" t="s">
        <v>808</v>
      </c>
      <c r="H323" t="s">
        <v>719</v>
      </c>
      <c r="I323" t="s">
        <v>719</v>
      </c>
      <c r="J323" t="s">
        <v>1890</v>
      </c>
      <c r="K323" t="s">
        <v>1870</v>
      </c>
      <c r="L323" t="s">
        <v>1870</v>
      </c>
      <c r="M323" t="s">
        <v>1870</v>
      </c>
      <c r="N323" t="s">
        <v>75</v>
      </c>
      <c r="O323" t="s">
        <v>75</v>
      </c>
      <c r="P323" t="s">
        <v>75</v>
      </c>
      <c r="Q323" t="s">
        <v>1891</v>
      </c>
      <c r="R323" t="s">
        <v>1891</v>
      </c>
      <c r="S323" t="s">
        <v>1938</v>
      </c>
      <c r="T323" t="s">
        <v>1872</v>
      </c>
      <c r="U323" t="s">
        <v>1872</v>
      </c>
      <c r="V323" t="s">
        <v>1872</v>
      </c>
      <c r="W323" t="s">
        <v>75</v>
      </c>
    </row>
    <row r="324" spans="1:23" ht="12.75">
      <c r="A324">
        <v>50006578</v>
      </c>
      <c r="B324" t="s">
        <v>2498</v>
      </c>
      <c r="C324" t="s">
        <v>91</v>
      </c>
      <c r="D324" t="s">
        <v>809</v>
      </c>
      <c r="E324" t="s">
        <v>810</v>
      </c>
      <c r="F324" t="s">
        <v>811</v>
      </c>
      <c r="G324" t="s">
        <v>2499</v>
      </c>
      <c r="H324" t="s">
        <v>719</v>
      </c>
      <c r="I324" t="s">
        <v>719</v>
      </c>
      <c r="J324" t="s">
        <v>1890</v>
      </c>
      <c r="K324" t="s">
        <v>1870</v>
      </c>
      <c r="L324" t="s">
        <v>1870</v>
      </c>
      <c r="M324" t="s">
        <v>75</v>
      </c>
      <c r="N324" t="s">
        <v>75</v>
      </c>
      <c r="O324" t="s">
        <v>75</v>
      </c>
      <c r="P324" t="s">
        <v>75</v>
      </c>
      <c r="Q324" t="s">
        <v>1891</v>
      </c>
      <c r="R324" t="s">
        <v>1891</v>
      </c>
      <c r="S324" t="s">
        <v>1872</v>
      </c>
      <c r="T324" t="s">
        <v>1872</v>
      </c>
      <c r="U324" t="s">
        <v>1872</v>
      </c>
      <c r="V324" t="s">
        <v>1872</v>
      </c>
      <c r="W324" t="s">
        <v>75</v>
      </c>
    </row>
    <row r="325" spans="1:23" ht="12.75">
      <c r="A325">
        <v>50006581</v>
      </c>
      <c r="B325" t="s">
        <v>2500</v>
      </c>
      <c r="C325" t="s">
        <v>91</v>
      </c>
      <c r="D325" t="s">
        <v>812</v>
      </c>
      <c r="E325" t="s">
        <v>813</v>
      </c>
      <c r="F325" t="s">
        <v>814</v>
      </c>
      <c r="G325" t="s">
        <v>2501</v>
      </c>
      <c r="H325" t="s">
        <v>719</v>
      </c>
      <c r="I325" t="s">
        <v>719</v>
      </c>
      <c r="J325" t="s">
        <v>1890</v>
      </c>
      <c r="K325" t="s">
        <v>1870</v>
      </c>
      <c r="L325" t="s">
        <v>1870</v>
      </c>
      <c r="M325" t="s">
        <v>1870</v>
      </c>
      <c r="N325" t="s">
        <v>75</v>
      </c>
      <c r="O325" t="s">
        <v>1870</v>
      </c>
      <c r="P325" t="s">
        <v>1870</v>
      </c>
      <c r="Q325" t="s">
        <v>1891</v>
      </c>
      <c r="R325" t="s">
        <v>1891</v>
      </c>
      <c r="S325" t="s">
        <v>1938</v>
      </c>
      <c r="T325" t="s">
        <v>1872</v>
      </c>
      <c r="U325" t="s">
        <v>1891</v>
      </c>
      <c r="V325" t="s">
        <v>1891</v>
      </c>
      <c r="W325" t="s">
        <v>1870</v>
      </c>
    </row>
    <row r="326" spans="1:23" ht="12.75">
      <c r="A326">
        <v>50006633</v>
      </c>
      <c r="B326" t="s">
        <v>2502</v>
      </c>
      <c r="C326" t="s">
        <v>91</v>
      </c>
      <c r="D326" t="s">
        <v>815</v>
      </c>
      <c r="E326" t="s">
        <v>816</v>
      </c>
      <c r="F326" t="s">
        <v>817</v>
      </c>
      <c r="G326" t="s">
        <v>2503</v>
      </c>
      <c r="H326" t="s">
        <v>719</v>
      </c>
      <c r="I326" t="s">
        <v>719</v>
      </c>
      <c r="J326" t="s">
        <v>1890</v>
      </c>
      <c r="K326" t="s">
        <v>1870</v>
      </c>
      <c r="L326" t="s">
        <v>1870</v>
      </c>
      <c r="M326" t="s">
        <v>1870</v>
      </c>
      <c r="N326" t="s">
        <v>75</v>
      </c>
      <c r="O326" t="s">
        <v>75</v>
      </c>
      <c r="P326" t="s">
        <v>75</v>
      </c>
      <c r="Q326" t="s">
        <v>1891</v>
      </c>
      <c r="R326" t="s">
        <v>1891</v>
      </c>
      <c r="S326" t="s">
        <v>1938</v>
      </c>
      <c r="T326" t="s">
        <v>1872</v>
      </c>
      <c r="U326" t="s">
        <v>1872</v>
      </c>
      <c r="V326" t="s">
        <v>1872</v>
      </c>
      <c r="W326" t="s">
        <v>75</v>
      </c>
    </row>
    <row r="327" spans="1:23" ht="12.75">
      <c r="A327">
        <v>50006669</v>
      </c>
      <c r="B327" t="s">
        <v>2504</v>
      </c>
      <c r="C327" t="s">
        <v>91</v>
      </c>
      <c r="D327" t="s">
        <v>818</v>
      </c>
      <c r="E327" t="s">
        <v>819</v>
      </c>
      <c r="F327" t="s">
        <v>820</v>
      </c>
      <c r="G327" t="s">
        <v>2505</v>
      </c>
      <c r="H327" t="s">
        <v>719</v>
      </c>
      <c r="I327" t="s">
        <v>719</v>
      </c>
      <c r="J327" t="s">
        <v>1890</v>
      </c>
      <c r="K327" t="s">
        <v>1870</v>
      </c>
      <c r="L327" t="s">
        <v>1870</v>
      </c>
      <c r="M327" t="s">
        <v>75</v>
      </c>
      <c r="N327" t="s">
        <v>75</v>
      </c>
      <c r="O327" t="s">
        <v>75</v>
      </c>
      <c r="P327" t="s">
        <v>75</v>
      </c>
      <c r="Q327" t="s">
        <v>1891</v>
      </c>
      <c r="R327" t="s">
        <v>1891</v>
      </c>
      <c r="S327" t="s">
        <v>1872</v>
      </c>
      <c r="T327" t="s">
        <v>1872</v>
      </c>
      <c r="U327" t="s">
        <v>1872</v>
      </c>
      <c r="V327" t="s">
        <v>1872</v>
      </c>
      <c r="W327" t="s">
        <v>75</v>
      </c>
    </row>
    <row r="328" spans="1:23" ht="12.75">
      <c r="A328">
        <v>50006700</v>
      </c>
      <c r="B328" t="s">
        <v>2506</v>
      </c>
      <c r="C328" t="s">
        <v>91</v>
      </c>
      <c r="D328" t="s">
        <v>2507</v>
      </c>
      <c r="E328" t="s">
        <v>821</v>
      </c>
      <c r="F328" t="s">
        <v>822</v>
      </c>
      <c r="G328" t="s">
        <v>2508</v>
      </c>
      <c r="H328" t="s">
        <v>719</v>
      </c>
      <c r="I328" t="s">
        <v>719</v>
      </c>
      <c r="J328" t="s">
        <v>1890</v>
      </c>
      <c r="K328" t="s">
        <v>1870</v>
      </c>
      <c r="L328" t="s">
        <v>1870</v>
      </c>
      <c r="M328" t="s">
        <v>75</v>
      </c>
      <c r="N328" t="s">
        <v>75</v>
      </c>
      <c r="O328" t="s">
        <v>75</v>
      </c>
      <c r="P328" t="s">
        <v>75</v>
      </c>
      <c r="Q328" t="s">
        <v>1891</v>
      </c>
      <c r="R328" t="s">
        <v>1891</v>
      </c>
      <c r="S328" t="s">
        <v>1872</v>
      </c>
      <c r="T328" t="s">
        <v>1872</v>
      </c>
      <c r="U328" t="s">
        <v>1872</v>
      </c>
      <c r="V328" t="s">
        <v>1872</v>
      </c>
      <c r="W328" t="s">
        <v>75</v>
      </c>
    </row>
    <row r="329" spans="1:23" ht="12.75">
      <c r="A329">
        <v>50006724</v>
      </c>
      <c r="B329" t="s">
        <v>2509</v>
      </c>
      <c r="C329" t="s">
        <v>91</v>
      </c>
      <c r="D329" t="s">
        <v>823</v>
      </c>
      <c r="E329" t="s">
        <v>824</v>
      </c>
      <c r="H329" t="s">
        <v>719</v>
      </c>
      <c r="I329" t="s">
        <v>719</v>
      </c>
      <c r="J329" t="s">
        <v>1890</v>
      </c>
      <c r="K329" t="s">
        <v>1870</v>
      </c>
      <c r="L329" t="s">
        <v>1870</v>
      </c>
      <c r="M329" t="s">
        <v>75</v>
      </c>
      <c r="N329" t="s">
        <v>75</v>
      </c>
      <c r="O329" t="s">
        <v>75</v>
      </c>
      <c r="P329" t="s">
        <v>75</v>
      </c>
      <c r="Q329" t="s">
        <v>1938</v>
      </c>
      <c r="R329" t="s">
        <v>1938</v>
      </c>
      <c r="S329" t="s">
        <v>1872</v>
      </c>
      <c r="T329" t="s">
        <v>1872</v>
      </c>
      <c r="U329" t="s">
        <v>1872</v>
      </c>
      <c r="V329" t="s">
        <v>1872</v>
      </c>
      <c r="W329" t="s">
        <v>75</v>
      </c>
    </row>
    <row r="330" spans="1:23" ht="12.75">
      <c r="A330">
        <v>50006736</v>
      </c>
      <c r="B330" t="s">
        <v>2510</v>
      </c>
      <c r="C330" t="s">
        <v>724</v>
      </c>
      <c r="D330" t="s">
        <v>725</v>
      </c>
      <c r="E330" t="s">
        <v>726</v>
      </c>
      <c r="F330" t="s">
        <v>727</v>
      </c>
      <c r="H330" t="s">
        <v>719</v>
      </c>
      <c r="I330" t="s">
        <v>719</v>
      </c>
      <c r="J330" t="s">
        <v>1890</v>
      </c>
      <c r="K330" t="s">
        <v>1870</v>
      </c>
      <c r="L330" t="s">
        <v>1870</v>
      </c>
      <c r="M330" t="s">
        <v>1870</v>
      </c>
      <c r="N330" t="s">
        <v>75</v>
      </c>
      <c r="O330" t="s">
        <v>75</v>
      </c>
      <c r="P330" t="s">
        <v>75</v>
      </c>
      <c r="Q330" t="s">
        <v>1938</v>
      </c>
      <c r="R330" t="s">
        <v>1938</v>
      </c>
      <c r="S330" t="s">
        <v>1938</v>
      </c>
      <c r="T330" t="s">
        <v>1872</v>
      </c>
      <c r="U330" t="s">
        <v>1872</v>
      </c>
      <c r="V330" t="s">
        <v>1872</v>
      </c>
      <c r="W330" t="s">
        <v>75</v>
      </c>
    </row>
    <row r="331" spans="1:23" ht="12.75">
      <c r="A331">
        <v>50006751</v>
      </c>
      <c r="B331" t="s">
        <v>1955</v>
      </c>
      <c r="C331" t="s">
        <v>91</v>
      </c>
      <c r="D331" t="s">
        <v>825</v>
      </c>
      <c r="E331" t="s">
        <v>826</v>
      </c>
      <c r="F331" t="s">
        <v>827</v>
      </c>
      <c r="G331" t="s">
        <v>2511</v>
      </c>
      <c r="H331" t="s">
        <v>719</v>
      </c>
      <c r="I331" t="s">
        <v>719</v>
      </c>
      <c r="J331" t="s">
        <v>1890</v>
      </c>
      <c r="K331" t="s">
        <v>1870</v>
      </c>
      <c r="L331" t="s">
        <v>1870</v>
      </c>
      <c r="M331" t="s">
        <v>1870</v>
      </c>
      <c r="N331" t="s">
        <v>75</v>
      </c>
      <c r="O331" t="s">
        <v>75</v>
      </c>
      <c r="P331" t="s">
        <v>75</v>
      </c>
      <c r="Q331" t="s">
        <v>1891</v>
      </c>
      <c r="R331" t="s">
        <v>1891</v>
      </c>
      <c r="S331" t="s">
        <v>1938</v>
      </c>
      <c r="T331" t="s">
        <v>1872</v>
      </c>
      <c r="U331" t="s">
        <v>1872</v>
      </c>
      <c r="V331" t="s">
        <v>1872</v>
      </c>
      <c r="W331" t="s">
        <v>75</v>
      </c>
    </row>
    <row r="332" spans="1:23" ht="12.75">
      <c r="A332">
        <v>50006761</v>
      </c>
      <c r="B332" t="s">
        <v>2512</v>
      </c>
      <c r="C332" t="s">
        <v>91</v>
      </c>
      <c r="D332" t="s">
        <v>828</v>
      </c>
      <c r="E332" t="s">
        <v>829</v>
      </c>
      <c r="F332" t="s">
        <v>830</v>
      </c>
      <c r="G332" t="s">
        <v>2513</v>
      </c>
      <c r="H332" t="s">
        <v>719</v>
      </c>
      <c r="I332" t="s">
        <v>719</v>
      </c>
      <c r="J332" t="s">
        <v>1890</v>
      </c>
      <c r="K332" t="s">
        <v>1870</v>
      </c>
      <c r="L332" t="s">
        <v>1870</v>
      </c>
      <c r="M332" t="s">
        <v>75</v>
      </c>
      <c r="N332" t="s">
        <v>1870</v>
      </c>
      <c r="O332" t="s">
        <v>1870</v>
      </c>
      <c r="P332" t="s">
        <v>75</v>
      </c>
      <c r="Q332" t="s">
        <v>1891</v>
      </c>
      <c r="R332" t="s">
        <v>1891</v>
      </c>
      <c r="S332" t="s">
        <v>1872</v>
      </c>
      <c r="T332" t="s">
        <v>1891</v>
      </c>
      <c r="U332" t="s">
        <v>2355</v>
      </c>
      <c r="V332" t="s">
        <v>1872</v>
      </c>
      <c r="W332" t="s">
        <v>1870</v>
      </c>
    </row>
    <row r="333" spans="1:23" ht="12.75">
      <c r="A333">
        <v>50006797</v>
      </c>
      <c r="B333" t="s">
        <v>2514</v>
      </c>
      <c r="C333" t="s">
        <v>91</v>
      </c>
      <c r="D333" t="s">
        <v>831</v>
      </c>
      <c r="E333" t="s">
        <v>832</v>
      </c>
      <c r="F333" t="s">
        <v>833</v>
      </c>
      <c r="G333" t="s">
        <v>2515</v>
      </c>
      <c r="H333" t="s">
        <v>719</v>
      </c>
      <c r="I333" t="s">
        <v>719</v>
      </c>
      <c r="J333" t="s">
        <v>1890</v>
      </c>
      <c r="K333" t="s">
        <v>1870</v>
      </c>
      <c r="L333" t="s">
        <v>1870</v>
      </c>
      <c r="M333" t="s">
        <v>1870</v>
      </c>
      <c r="N333" t="s">
        <v>1870</v>
      </c>
      <c r="O333" t="s">
        <v>75</v>
      </c>
      <c r="P333" t="s">
        <v>75</v>
      </c>
      <c r="Q333" t="s">
        <v>1891</v>
      </c>
      <c r="R333" t="s">
        <v>1891</v>
      </c>
      <c r="S333" t="s">
        <v>1891</v>
      </c>
      <c r="T333" t="s">
        <v>1891</v>
      </c>
      <c r="U333" t="s">
        <v>1872</v>
      </c>
      <c r="V333" t="s">
        <v>1872</v>
      </c>
      <c r="W333" t="s">
        <v>1870</v>
      </c>
    </row>
    <row r="334" spans="1:23" ht="12.75">
      <c r="A334">
        <v>50006803</v>
      </c>
      <c r="B334" t="s">
        <v>2516</v>
      </c>
      <c r="C334" t="s">
        <v>91</v>
      </c>
      <c r="D334" t="s">
        <v>834</v>
      </c>
      <c r="E334" t="s">
        <v>835</v>
      </c>
      <c r="F334" t="s">
        <v>836</v>
      </c>
      <c r="G334" t="s">
        <v>2517</v>
      </c>
      <c r="H334" t="s">
        <v>719</v>
      </c>
      <c r="I334" t="s">
        <v>719</v>
      </c>
      <c r="J334" t="s">
        <v>1890</v>
      </c>
      <c r="K334" t="s">
        <v>1870</v>
      </c>
      <c r="L334" t="s">
        <v>1870</v>
      </c>
      <c r="M334" t="s">
        <v>75</v>
      </c>
      <c r="N334" t="s">
        <v>75</v>
      </c>
      <c r="O334" t="s">
        <v>75</v>
      </c>
      <c r="P334" t="s">
        <v>75</v>
      </c>
      <c r="Q334" t="s">
        <v>1891</v>
      </c>
      <c r="R334" t="s">
        <v>1891</v>
      </c>
      <c r="S334" t="s">
        <v>1872</v>
      </c>
      <c r="T334" t="s">
        <v>1872</v>
      </c>
      <c r="U334" t="s">
        <v>1872</v>
      </c>
      <c r="V334" t="s">
        <v>1872</v>
      </c>
      <c r="W334" t="s">
        <v>75</v>
      </c>
    </row>
    <row r="335" spans="1:23" ht="12.75">
      <c r="A335">
        <v>50006815</v>
      </c>
      <c r="B335" t="s">
        <v>2518</v>
      </c>
      <c r="C335" t="s">
        <v>118</v>
      </c>
      <c r="D335" t="s">
        <v>929</v>
      </c>
      <c r="E335" t="s">
        <v>930</v>
      </c>
      <c r="F335" t="s">
        <v>931</v>
      </c>
      <c r="G335" t="s">
        <v>2519</v>
      </c>
      <c r="H335" t="s">
        <v>719</v>
      </c>
      <c r="I335" t="s">
        <v>719</v>
      </c>
      <c r="J335" t="s">
        <v>1890</v>
      </c>
      <c r="K335" t="s">
        <v>1870</v>
      </c>
      <c r="L335" t="s">
        <v>75</v>
      </c>
      <c r="M335" t="s">
        <v>75</v>
      </c>
      <c r="N335" t="s">
        <v>75</v>
      </c>
      <c r="O335" t="s">
        <v>75</v>
      </c>
      <c r="P335" t="s">
        <v>75</v>
      </c>
      <c r="Q335" t="s">
        <v>1891</v>
      </c>
      <c r="R335" t="s">
        <v>1872</v>
      </c>
      <c r="S335" t="s">
        <v>1872</v>
      </c>
      <c r="T335" t="s">
        <v>1872</v>
      </c>
      <c r="U335" t="s">
        <v>1872</v>
      </c>
      <c r="V335" t="s">
        <v>1872</v>
      </c>
      <c r="W335" t="s">
        <v>75</v>
      </c>
    </row>
    <row r="336" spans="1:23" ht="12.75">
      <c r="A336">
        <v>50006840</v>
      </c>
      <c r="B336" t="s">
        <v>2520</v>
      </c>
      <c r="C336" t="s">
        <v>91</v>
      </c>
      <c r="D336" t="s">
        <v>2521</v>
      </c>
      <c r="E336" t="s">
        <v>837</v>
      </c>
      <c r="F336" t="s">
        <v>838</v>
      </c>
      <c r="G336" t="s">
        <v>2522</v>
      </c>
      <c r="H336" t="s">
        <v>719</v>
      </c>
      <c r="I336" t="s">
        <v>719</v>
      </c>
      <c r="J336" t="s">
        <v>1890</v>
      </c>
      <c r="K336" t="s">
        <v>1870</v>
      </c>
      <c r="L336" t="s">
        <v>1870</v>
      </c>
      <c r="M336" t="s">
        <v>75</v>
      </c>
      <c r="N336" t="s">
        <v>75</v>
      </c>
      <c r="O336" t="s">
        <v>75</v>
      </c>
      <c r="P336" t="s">
        <v>75</v>
      </c>
      <c r="Q336" t="s">
        <v>1891</v>
      </c>
      <c r="R336" t="s">
        <v>1891</v>
      </c>
      <c r="S336" t="s">
        <v>1872</v>
      </c>
      <c r="T336" t="s">
        <v>1872</v>
      </c>
      <c r="U336" t="s">
        <v>1872</v>
      </c>
      <c r="V336" t="s">
        <v>1872</v>
      </c>
      <c r="W336" t="s">
        <v>75</v>
      </c>
    </row>
    <row r="337" spans="1:23" ht="12.75">
      <c r="A337">
        <v>50006888</v>
      </c>
      <c r="B337" t="s">
        <v>2523</v>
      </c>
      <c r="C337" t="s">
        <v>91</v>
      </c>
      <c r="D337" t="s">
        <v>839</v>
      </c>
      <c r="E337" t="s">
        <v>840</v>
      </c>
      <c r="F337" t="s">
        <v>841</v>
      </c>
      <c r="G337" t="s">
        <v>2524</v>
      </c>
      <c r="H337" t="s">
        <v>719</v>
      </c>
      <c r="I337" t="s">
        <v>719</v>
      </c>
      <c r="J337" t="s">
        <v>1890</v>
      </c>
      <c r="K337" t="s">
        <v>1870</v>
      </c>
      <c r="L337" t="s">
        <v>1870</v>
      </c>
      <c r="M337" t="s">
        <v>75</v>
      </c>
      <c r="N337" t="s">
        <v>75</v>
      </c>
      <c r="O337" t="s">
        <v>75</v>
      </c>
      <c r="P337" t="s">
        <v>75</v>
      </c>
      <c r="Q337" t="s">
        <v>1891</v>
      </c>
      <c r="R337" t="s">
        <v>1891</v>
      </c>
      <c r="S337" t="s">
        <v>1872</v>
      </c>
      <c r="T337" t="s">
        <v>1872</v>
      </c>
      <c r="U337" t="s">
        <v>1872</v>
      </c>
      <c r="V337" t="s">
        <v>1872</v>
      </c>
      <c r="W337" t="s">
        <v>75</v>
      </c>
    </row>
    <row r="338" spans="1:23" ht="12.75">
      <c r="A338">
        <v>50007017</v>
      </c>
      <c r="B338" t="s">
        <v>2525</v>
      </c>
      <c r="C338" t="s">
        <v>91</v>
      </c>
      <c r="D338" t="s">
        <v>842</v>
      </c>
      <c r="E338" t="s">
        <v>843</v>
      </c>
      <c r="F338" t="s">
        <v>1796</v>
      </c>
      <c r="G338" t="s">
        <v>2526</v>
      </c>
      <c r="H338" t="s">
        <v>719</v>
      </c>
      <c r="I338" t="s">
        <v>719</v>
      </c>
      <c r="J338" t="s">
        <v>1890</v>
      </c>
      <c r="K338" t="s">
        <v>1870</v>
      </c>
      <c r="L338" t="s">
        <v>1870</v>
      </c>
      <c r="M338" t="s">
        <v>75</v>
      </c>
      <c r="N338" t="s">
        <v>1870</v>
      </c>
      <c r="O338" t="s">
        <v>1870</v>
      </c>
      <c r="P338" t="s">
        <v>1870</v>
      </c>
      <c r="Q338" t="s">
        <v>1891</v>
      </c>
      <c r="R338" t="s">
        <v>1891</v>
      </c>
      <c r="S338" t="s">
        <v>1872</v>
      </c>
      <c r="T338" t="s">
        <v>1891</v>
      </c>
      <c r="U338" t="s">
        <v>1891</v>
      </c>
      <c r="V338" t="s">
        <v>1891</v>
      </c>
      <c r="W338" t="s">
        <v>1870</v>
      </c>
    </row>
    <row r="339" spans="1:23" ht="12.75">
      <c r="A339">
        <v>50007042</v>
      </c>
      <c r="B339" t="s">
        <v>2527</v>
      </c>
      <c r="C339" t="s">
        <v>91</v>
      </c>
      <c r="D339" t="s">
        <v>844</v>
      </c>
      <c r="E339" t="s">
        <v>845</v>
      </c>
      <c r="F339" t="s">
        <v>846</v>
      </c>
      <c r="G339" t="s">
        <v>2528</v>
      </c>
      <c r="H339" t="s">
        <v>719</v>
      </c>
      <c r="I339" t="s">
        <v>719</v>
      </c>
      <c r="J339" t="s">
        <v>1890</v>
      </c>
      <c r="K339" t="s">
        <v>1870</v>
      </c>
      <c r="L339" t="s">
        <v>1870</v>
      </c>
      <c r="M339" t="s">
        <v>75</v>
      </c>
      <c r="N339" t="s">
        <v>75</v>
      </c>
      <c r="O339" t="s">
        <v>75</v>
      </c>
      <c r="P339" t="s">
        <v>75</v>
      </c>
      <c r="Q339" t="s">
        <v>1891</v>
      </c>
      <c r="R339" t="s">
        <v>1891</v>
      </c>
      <c r="S339" t="s">
        <v>1872</v>
      </c>
      <c r="T339" t="s">
        <v>1872</v>
      </c>
      <c r="U339" t="s">
        <v>1872</v>
      </c>
      <c r="V339" t="s">
        <v>1872</v>
      </c>
      <c r="W339" t="s">
        <v>75</v>
      </c>
    </row>
    <row r="340" spans="1:23" ht="12.75">
      <c r="A340">
        <v>50007066</v>
      </c>
      <c r="B340" t="s">
        <v>2529</v>
      </c>
      <c r="C340" t="s">
        <v>944</v>
      </c>
      <c r="D340" t="s">
        <v>945</v>
      </c>
      <c r="E340" t="s">
        <v>946</v>
      </c>
      <c r="F340" t="s">
        <v>947</v>
      </c>
      <c r="H340" t="s">
        <v>719</v>
      </c>
      <c r="I340" t="s">
        <v>719</v>
      </c>
      <c r="J340" t="s">
        <v>1890</v>
      </c>
      <c r="K340" t="s">
        <v>1870</v>
      </c>
      <c r="L340" t="s">
        <v>1870</v>
      </c>
      <c r="M340" t="s">
        <v>1870</v>
      </c>
      <c r="N340" t="s">
        <v>75</v>
      </c>
      <c r="O340" t="s">
        <v>75</v>
      </c>
      <c r="P340" t="s">
        <v>75</v>
      </c>
      <c r="Q340" t="s">
        <v>1938</v>
      </c>
      <c r="R340" t="s">
        <v>1938</v>
      </c>
      <c r="S340" t="s">
        <v>1938</v>
      </c>
      <c r="T340" t="s">
        <v>1872</v>
      </c>
      <c r="U340" t="s">
        <v>1872</v>
      </c>
      <c r="V340" t="s">
        <v>1872</v>
      </c>
      <c r="W340" t="s">
        <v>75</v>
      </c>
    </row>
    <row r="341" spans="1:23" ht="12.75">
      <c r="A341">
        <v>50007078</v>
      </c>
      <c r="B341" t="s">
        <v>2530</v>
      </c>
      <c r="C341" t="s">
        <v>91</v>
      </c>
      <c r="D341" t="s">
        <v>847</v>
      </c>
      <c r="E341" t="s">
        <v>848</v>
      </c>
      <c r="F341" t="s">
        <v>849</v>
      </c>
      <c r="G341" t="s">
        <v>2531</v>
      </c>
      <c r="H341" t="s">
        <v>719</v>
      </c>
      <c r="I341" t="s">
        <v>719</v>
      </c>
      <c r="J341" t="s">
        <v>1890</v>
      </c>
      <c r="K341" t="s">
        <v>1870</v>
      </c>
      <c r="L341" t="s">
        <v>1870</v>
      </c>
      <c r="M341" t="s">
        <v>75</v>
      </c>
      <c r="N341" t="s">
        <v>75</v>
      </c>
      <c r="O341" t="s">
        <v>75</v>
      </c>
      <c r="P341" t="s">
        <v>75</v>
      </c>
      <c r="Q341" t="s">
        <v>1891</v>
      </c>
      <c r="R341" t="s">
        <v>1891</v>
      </c>
      <c r="S341" t="s">
        <v>1872</v>
      </c>
      <c r="T341" t="s">
        <v>1872</v>
      </c>
      <c r="U341" t="s">
        <v>1872</v>
      </c>
      <c r="V341" t="s">
        <v>1872</v>
      </c>
      <c r="W341" t="s">
        <v>75</v>
      </c>
    </row>
    <row r="342" spans="1:23" ht="12.75">
      <c r="A342">
        <v>50007133</v>
      </c>
      <c r="B342" t="s">
        <v>2532</v>
      </c>
      <c r="C342" t="s">
        <v>91</v>
      </c>
      <c r="D342" t="s">
        <v>850</v>
      </c>
      <c r="E342" t="s">
        <v>851</v>
      </c>
      <c r="F342" t="s">
        <v>852</v>
      </c>
      <c r="G342" t="s">
        <v>2533</v>
      </c>
      <c r="H342" t="s">
        <v>719</v>
      </c>
      <c r="I342" t="s">
        <v>719</v>
      </c>
      <c r="J342" t="s">
        <v>1890</v>
      </c>
      <c r="K342" t="s">
        <v>1870</v>
      </c>
      <c r="L342" t="s">
        <v>1870</v>
      </c>
      <c r="M342" t="s">
        <v>1870</v>
      </c>
      <c r="N342" t="s">
        <v>75</v>
      </c>
      <c r="O342" t="s">
        <v>75</v>
      </c>
      <c r="P342" t="s">
        <v>75</v>
      </c>
      <c r="Q342" t="s">
        <v>1891</v>
      </c>
      <c r="R342" t="s">
        <v>1891</v>
      </c>
      <c r="S342" t="s">
        <v>1938</v>
      </c>
      <c r="T342" t="s">
        <v>1872</v>
      </c>
      <c r="U342" t="s">
        <v>1872</v>
      </c>
      <c r="V342" t="s">
        <v>1872</v>
      </c>
      <c r="W342" t="s">
        <v>75</v>
      </c>
    </row>
    <row r="343" spans="1:23" ht="12.75">
      <c r="A343">
        <v>50007157</v>
      </c>
      <c r="B343" t="s">
        <v>2534</v>
      </c>
      <c r="C343" t="s">
        <v>91</v>
      </c>
      <c r="D343" t="s">
        <v>853</v>
      </c>
      <c r="E343" t="s">
        <v>854</v>
      </c>
      <c r="F343" t="s">
        <v>855</v>
      </c>
      <c r="G343" t="s">
        <v>2535</v>
      </c>
      <c r="H343" t="s">
        <v>719</v>
      </c>
      <c r="I343" t="s">
        <v>719</v>
      </c>
      <c r="J343" t="s">
        <v>1890</v>
      </c>
      <c r="K343" t="s">
        <v>1870</v>
      </c>
      <c r="L343" t="s">
        <v>1870</v>
      </c>
      <c r="M343" t="s">
        <v>75</v>
      </c>
      <c r="N343" t="s">
        <v>1870</v>
      </c>
      <c r="O343" t="s">
        <v>75</v>
      </c>
      <c r="P343" t="s">
        <v>75</v>
      </c>
      <c r="Q343" t="s">
        <v>1891</v>
      </c>
      <c r="R343" t="s">
        <v>1891</v>
      </c>
      <c r="S343" t="s">
        <v>1872</v>
      </c>
      <c r="T343" t="s">
        <v>1891</v>
      </c>
      <c r="U343" t="s">
        <v>1872</v>
      </c>
      <c r="V343" t="s">
        <v>1872</v>
      </c>
      <c r="W343" t="s">
        <v>1870</v>
      </c>
    </row>
    <row r="344" spans="1:23" ht="12.75">
      <c r="A344">
        <v>50007194</v>
      </c>
      <c r="B344" t="s">
        <v>2536</v>
      </c>
      <c r="C344" t="s">
        <v>91</v>
      </c>
      <c r="D344" t="s">
        <v>856</v>
      </c>
      <c r="E344" t="s">
        <v>857</v>
      </c>
      <c r="F344" t="s">
        <v>1797</v>
      </c>
      <c r="G344" t="s">
        <v>2537</v>
      </c>
      <c r="H344" t="s">
        <v>719</v>
      </c>
      <c r="I344" t="s">
        <v>719</v>
      </c>
      <c r="J344" t="s">
        <v>1890</v>
      </c>
      <c r="K344" t="s">
        <v>1870</v>
      </c>
      <c r="L344" t="s">
        <v>1870</v>
      </c>
      <c r="M344" t="s">
        <v>75</v>
      </c>
      <c r="N344" t="s">
        <v>75</v>
      </c>
      <c r="O344" t="s">
        <v>75</v>
      </c>
      <c r="P344" t="s">
        <v>75</v>
      </c>
      <c r="Q344" t="s">
        <v>1891</v>
      </c>
      <c r="R344" t="s">
        <v>1891</v>
      </c>
      <c r="S344" t="s">
        <v>1872</v>
      </c>
      <c r="T344" t="s">
        <v>1872</v>
      </c>
      <c r="U344" t="s">
        <v>1872</v>
      </c>
      <c r="V344" t="s">
        <v>1872</v>
      </c>
      <c r="W344" t="s">
        <v>75</v>
      </c>
    </row>
    <row r="345" spans="1:23" ht="12.75">
      <c r="A345">
        <v>50007236</v>
      </c>
      <c r="B345" t="s">
        <v>2538</v>
      </c>
      <c r="C345" t="s">
        <v>91</v>
      </c>
      <c r="D345" t="s">
        <v>858</v>
      </c>
      <c r="E345" t="s">
        <v>859</v>
      </c>
      <c r="F345" t="s">
        <v>860</v>
      </c>
      <c r="G345" t="s">
        <v>2539</v>
      </c>
      <c r="H345" t="s">
        <v>719</v>
      </c>
      <c r="I345" t="s">
        <v>719</v>
      </c>
      <c r="J345" t="s">
        <v>1890</v>
      </c>
      <c r="K345" t="s">
        <v>1870</v>
      </c>
      <c r="L345" t="s">
        <v>1870</v>
      </c>
      <c r="M345" t="s">
        <v>1870</v>
      </c>
      <c r="N345" t="s">
        <v>1870</v>
      </c>
      <c r="O345" t="s">
        <v>1870</v>
      </c>
      <c r="P345" t="s">
        <v>1870</v>
      </c>
      <c r="Q345" t="s">
        <v>1891</v>
      </c>
      <c r="R345" t="s">
        <v>1891</v>
      </c>
      <c r="S345" t="s">
        <v>1891</v>
      </c>
      <c r="T345" t="s">
        <v>1891</v>
      </c>
      <c r="U345" t="s">
        <v>1891</v>
      </c>
      <c r="V345" t="s">
        <v>1891</v>
      </c>
      <c r="W345" t="s">
        <v>1870</v>
      </c>
    </row>
    <row r="346" spans="1:23" ht="12.75">
      <c r="A346">
        <v>50007248</v>
      </c>
      <c r="B346" t="s">
        <v>2540</v>
      </c>
      <c r="C346" t="s">
        <v>91</v>
      </c>
      <c r="D346" t="s">
        <v>861</v>
      </c>
      <c r="E346" t="s">
        <v>862</v>
      </c>
      <c r="F346" t="s">
        <v>863</v>
      </c>
      <c r="G346" t="s">
        <v>2541</v>
      </c>
      <c r="H346" t="s">
        <v>719</v>
      </c>
      <c r="I346" t="s">
        <v>719</v>
      </c>
      <c r="J346" t="s">
        <v>1890</v>
      </c>
      <c r="K346" t="s">
        <v>1870</v>
      </c>
      <c r="L346" t="s">
        <v>1870</v>
      </c>
      <c r="M346" t="s">
        <v>1870</v>
      </c>
      <c r="N346" t="s">
        <v>75</v>
      </c>
      <c r="O346" t="s">
        <v>75</v>
      </c>
      <c r="P346" t="s">
        <v>75</v>
      </c>
      <c r="Q346" t="s">
        <v>1891</v>
      </c>
      <c r="R346" t="s">
        <v>1891</v>
      </c>
      <c r="S346" t="s">
        <v>1938</v>
      </c>
      <c r="T346" t="s">
        <v>1872</v>
      </c>
      <c r="U346" t="s">
        <v>1872</v>
      </c>
      <c r="V346" t="s">
        <v>1872</v>
      </c>
      <c r="W346" t="s">
        <v>75</v>
      </c>
    </row>
    <row r="347" spans="1:23" ht="12.75">
      <c r="A347">
        <v>50007327</v>
      </c>
      <c r="B347" t="s">
        <v>2542</v>
      </c>
      <c r="C347" t="s">
        <v>91</v>
      </c>
      <c r="D347" t="s">
        <v>864</v>
      </c>
      <c r="E347" t="s">
        <v>865</v>
      </c>
      <c r="F347" t="s">
        <v>866</v>
      </c>
      <c r="G347" t="s">
        <v>2543</v>
      </c>
      <c r="H347" t="s">
        <v>719</v>
      </c>
      <c r="I347" t="s">
        <v>719</v>
      </c>
      <c r="J347" t="s">
        <v>1890</v>
      </c>
      <c r="K347" t="s">
        <v>1870</v>
      </c>
      <c r="L347" t="s">
        <v>1870</v>
      </c>
      <c r="M347" t="s">
        <v>1870</v>
      </c>
      <c r="N347" t="s">
        <v>75</v>
      </c>
      <c r="O347" t="s">
        <v>75</v>
      </c>
      <c r="P347" t="s">
        <v>75</v>
      </c>
      <c r="Q347" t="s">
        <v>1891</v>
      </c>
      <c r="R347" t="s">
        <v>1891</v>
      </c>
      <c r="S347" t="s">
        <v>1938</v>
      </c>
      <c r="T347" t="s">
        <v>1872</v>
      </c>
      <c r="U347" t="s">
        <v>1872</v>
      </c>
      <c r="V347" t="s">
        <v>1872</v>
      </c>
      <c r="W347" t="s">
        <v>75</v>
      </c>
    </row>
    <row r="348" spans="1:23" ht="12.75">
      <c r="A348">
        <v>50007352</v>
      </c>
      <c r="B348" t="s">
        <v>2544</v>
      </c>
      <c r="C348" t="s">
        <v>91</v>
      </c>
      <c r="D348" t="s">
        <v>867</v>
      </c>
      <c r="E348" t="s">
        <v>868</v>
      </c>
      <c r="F348" t="s">
        <v>2545</v>
      </c>
      <c r="G348" t="s">
        <v>2546</v>
      </c>
      <c r="H348" t="s">
        <v>719</v>
      </c>
      <c r="I348" t="s">
        <v>719</v>
      </c>
      <c r="J348" t="s">
        <v>1890</v>
      </c>
      <c r="K348" t="s">
        <v>1870</v>
      </c>
      <c r="L348" t="s">
        <v>1870</v>
      </c>
      <c r="M348" t="s">
        <v>1870</v>
      </c>
      <c r="N348" t="s">
        <v>75</v>
      </c>
      <c r="O348" t="s">
        <v>75</v>
      </c>
      <c r="P348" t="s">
        <v>75</v>
      </c>
      <c r="Q348" t="s">
        <v>1891</v>
      </c>
      <c r="R348" t="s">
        <v>1891</v>
      </c>
      <c r="S348" t="s">
        <v>1938</v>
      </c>
      <c r="T348" t="s">
        <v>1872</v>
      </c>
      <c r="U348" t="s">
        <v>1872</v>
      </c>
      <c r="V348" t="s">
        <v>1872</v>
      </c>
      <c r="W348" t="s">
        <v>75</v>
      </c>
    </row>
    <row r="349" spans="1:23" ht="12.75">
      <c r="A349">
        <v>50007376</v>
      </c>
      <c r="B349" t="s">
        <v>2547</v>
      </c>
      <c r="C349" t="s">
        <v>88</v>
      </c>
      <c r="D349" t="s">
        <v>732</v>
      </c>
      <c r="E349" t="s">
        <v>733</v>
      </c>
      <c r="F349" t="s">
        <v>734</v>
      </c>
      <c r="G349" t="s">
        <v>2548</v>
      </c>
      <c r="H349" t="s">
        <v>719</v>
      </c>
      <c r="I349" t="s">
        <v>719</v>
      </c>
      <c r="J349" t="s">
        <v>1890</v>
      </c>
      <c r="K349" t="s">
        <v>1870</v>
      </c>
      <c r="L349" t="s">
        <v>1870</v>
      </c>
      <c r="M349" t="s">
        <v>75</v>
      </c>
      <c r="N349" t="s">
        <v>1870</v>
      </c>
      <c r="O349" t="s">
        <v>75</v>
      </c>
      <c r="P349" t="s">
        <v>75</v>
      </c>
      <c r="Q349" t="s">
        <v>1891</v>
      </c>
      <c r="R349" t="s">
        <v>1891</v>
      </c>
      <c r="S349" t="s">
        <v>1872</v>
      </c>
      <c r="T349" t="s">
        <v>1891</v>
      </c>
      <c r="U349" t="s">
        <v>1872</v>
      </c>
      <c r="V349" t="s">
        <v>1872</v>
      </c>
      <c r="W349" t="s">
        <v>1870</v>
      </c>
    </row>
    <row r="350" spans="1:23" ht="12.75">
      <c r="A350">
        <v>50007388</v>
      </c>
      <c r="B350" t="s">
        <v>2549</v>
      </c>
      <c r="C350" t="s">
        <v>91</v>
      </c>
      <c r="D350" t="s">
        <v>869</v>
      </c>
      <c r="E350" t="s">
        <v>870</v>
      </c>
      <c r="F350" t="s">
        <v>1798</v>
      </c>
      <c r="G350" t="s">
        <v>2550</v>
      </c>
      <c r="H350" t="s">
        <v>719</v>
      </c>
      <c r="I350" t="s">
        <v>719</v>
      </c>
      <c r="J350" t="s">
        <v>1890</v>
      </c>
      <c r="K350" t="s">
        <v>1870</v>
      </c>
      <c r="L350" t="s">
        <v>1870</v>
      </c>
      <c r="M350" t="s">
        <v>75</v>
      </c>
      <c r="N350" t="s">
        <v>75</v>
      </c>
      <c r="O350" t="s">
        <v>75</v>
      </c>
      <c r="P350" t="s">
        <v>75</v>
      </c>
      <c r="Q350" t="s">
        <v>1891</v>
      </c>
      <c r="R350" t="s">
        <v>1891</v>
      </c>
      <c r="S350" t="s">
        <v>1872</v>
      </c>
      <c r="T350" t="s">
        <v>1872</v>
      </c>
      <c r="U350" t="s">
        <v>1872</v>
      </c>
      <c r="V350" t="s">
        <v>1872</v>
      </c>
      <c r="W350" t="s">
        <v>75</v>
      </c>
    </row>
    <row r="351" spans="1:23" ht="12.75">
      <c r="A351">
        <v>50007421</v>
      </c>
      <c r="B351" t="s">
        <v>2551</v>
      </c>
      <c r="C351" t="s">
        <v>91</v>
      </c>
      <c r="D351" t="s">
        <v>871</v>
      </c>
      <c r="E351" t="s">
        <v>872</v>
      </c>
      <c r="F351" t="s">
        <v>873</v>
      </c>
      <c r="G351" t="s">
        <v>2552</v>
      </c>
      <c r="H351" t="s">
        <v>719</v>
      </c>
      <c r="I351" t="s">
        <v>719</v>
      </c>
      <c r="J351" t="s">
        <v>1890</v>
      </c>
      <c r="K351" t="s">
        <v>1870</v>
      </c>
      <c r="L351" t="s">
        <v>1870</v>
      </c>
      <c r="M351" t="s">
        <v>1870</v>
      </c>
      <c r="N351" t="s">
        <v>75</v>
      </c>
      <c r="O351" t="s">
        <v>75</v>
      </c>
      <c r="P351" t="s">
        <v>75</v>
      </c>
      <c r="Q351" t="s">
        <v>1891</v>
      </c>
      <c r="R351" t="s">
        <v>1891</v>
      </c>
      <c r="S351" t="s">
        <v>1938</v>
      </c>
      <c r="T351" t="s">
        <v>1872</v>
      </c>
      <c r="U351" t="s">
        <v>1872</v>
      </c>
      <c r="V351" t="s">
        <v>1872</v>
      </c>
      <c r="W351" t="s">
        <v>75</v>
      </c>
    </row>
    <row r="352" spans="1:23" ht="12.75">
      <c r="A352">
        <v>50007431</v>
      </c>
      <c r="B352" t="s">
        <v>2553</v>
      </c>
      <c r="C352" t="s">
        <v>91</v>
      </c>
      <c r="D352" t="s">
        <v>874</v>
      </c>
      <c r="E352" t="s">
        <v>875</v>
      </c>
      <c r="F352" t="s">
        <v>876</v>
      </c>
      <c r="G352" t="s">
        <v>2554</v>
      </c>
      <c r="H352" t="s">
        <v>719</v>
      </c>
      <c r="I352" t="s">
        <v>719</v>
      </c>
      <c r="J352" t="s">
        <v>1890</v>
      </c>
      <c r="K352" t="s">
        <v>1870</v>
      </c>
      <c r="L352" t="s">
        <v>1870</v>
      </c>
      <c r="M352" t="s">
        <v>1870</v>
      </c>
      <c r="N352" t="s">
        <v>75</v>
      </c>
      <c r="O352" t="s">
        <v>75</v>
      </c>
      <c r="P352" t="s">
        <v>75</v>
      </c>
      <c r="Q352" t="s">
        <v>1891</v>
      </c>
      <c r="R352" t="s">
        <v>1891</v>
      </c>
      <c r="S352" t="s">
        <v>1938</v>
      </c>
      <c r="T352" t="s">
        <v>1872</v>
      </c>
      <c r="U352" t="s">
        <v>1872</v>
      </c>
      <c r="V352" t="s">
        <v>1872</v>
      </c>
      <c r="W352" t="s">
        <v>75</v>
      </c>
    </row>
    <row r="353" spans="1:23" ht="12.75">
      <c r="A353">
        <v>50007467</v>
      </c>
      <c r="B353" t="s">
        <v>2555</v>
      </c>
      <c r="C353" t="s">
        <v>129</v>
      </c>
      <c r="D353" t="s">
        <v>952</v>
      </c>
      <c r="E353" t="s">
        <v>953</v>
      </c>
      <c r="F353" t="s">
        <v>954</v>
      </c>
      <c r="G353" t="s">
        <v>2556</v>
      </c>
      <c r="H353" t="s">
        <v>719</v>
      </c>
      <c r="I353" t="s">
        <v>719</v>
      </c>
      <c r="J353" t="s">
        <v>1890</v>
      </c>
      <c r="K353" t="s">
        <v>75</v>
      </c>
      <c r="L353" t="s">
        <v>1870</v>
      </c>
      <c r="M353" t="s">
        <v>1870</v>
      </c>
      <c r="N353" t="s">
        <v>75</v>
      </c>
      <c r="O353" t="s">
        <v>75</v>
      </c>
      <c r="P353" t="s">
        <v>75</v>
      </c>
      <c r="Q353" t="s">
        <v>1872</v>
      </c>
      <c r="R353" t="s">
        <v>1891</v>
      </c>
      <c r="S353" t="s">
        <v>1938</v>
      </c>
      <c r="T353" t="s">
        <v>1872</v>
      </c>
      <c r="U353" t="s">
        <v>1872</v>
      </c>
      <c r="V353" t="s">
        <v>1872</v>
      </c>
      <c r="W353" t="s">
        <v>75</v>
      </c>
    </row>
    <row r="354" spans="1:23" ht="12.75">
      <c r="A354">
        <v>50007479</v>
      </c>
      <c r="B354" t="s">
        <v>2557</v>
      </c>
      <c r="C354" t="s">
        <v>91</v>
      </c>
      <c r="D354" t="s">
        <v>877</v>
      </c>
      <c r="E354" t="s">
        <v>878</v>
      </c>
      <c r="F354" t="s">
        <v>879</v>
      </c>
      <c r="G354" t="s">
        <v>2558</v>
      </c>
      <c r="H354" t="s">
        <v>719</v>
      </c>
      <c r="I354" t="s">
        <v>719</v>
      </c>
      <c r="J354" t="s">
        <v>1890</v>
      </c>
      <c r="K354" t="s">
        <v>1870</v>
      </c>
      <c r="L354" t="s">
        <v>1870</v>
      </c>
      <c r="M354" t="s">
        <v>75</v>
      </c>
      <c r="N354" t="s">
        <v>75</v>
      </c>
      <c r="O354" t="s">
        <v>75</v>
      </c>
      <c r="P354" t="s">
        <v>75</v>
      </c>
      <c r="Q354" t="s">
        <v>1891</v>
      </c>
      <c r="R354" t="s">
        <v>1891</v>
      </c>
      <c r="S354" t="s">
        <v>1872</v>
      </c>
      <c r="T354" t="s">
        <v>1872</v>
      </c>
      <c r="U354" t="s">
        <v>1872</v>
      </c>
      <c r="V354" t="s">
        <v>1872</v>
      </c>
      <c r="W354" t="s">
        <v>75</v>
      </c>
    </row>
    <row r="355" spans="1:23" ht="12.75">
      <c r="A355">
        <v>50007492</v>
      </c>
      <c r="B355" t="s">
        <v>2559</v>
      </c>
      <c r="C355" t="s">
        <v>1005</v>
      </c>
      <c r="D355" t="s">
        <v>1006</v>
      </c>
      <c r="E355" t="s">
        <v>1007</v>
      </c>
      <c r="F355" t="s">
        <v>1008</v>
      </c>
      <c r="G355" t="s">
        <v>2560</v>
      </c>
      <c r="H355" t="s">
        <v>719</v>
      </c>
      <c r="I355" t="s">
        <v>719</v>
      </c>
      <c r="J355" t="s">
        <v>1890</v>
      </c>
      <c r="K355" t="s">
        <v>75</v>
      </c>
      <c r="L355" t="s">
        <v>75</v>
      </c>
      <c r="M355" t="s">
        <v>1870</v>
      </c>
      <c r="N355" t="s">
        <v>1870</v>
      </c>
      <c r="O355" t="s">
        <v>1870</v>
      </c>
      <c r="P355" t="s">
        <v>1870</v>
      </c>
      <c r="Q355" t="s">
        <v>1872</v>
      </c>
      <c r="R355" t="s">
        <v>1872</v>
      </c>
      <c r="S355" t="s">
        <v>1891</v>
      </c>
      <c r="T355" t="s">
        <v>1891</v>
      </c>
      <c r="U355" t="s">
        <v>1891</v>
      </c>
      <c r="V355" t="s">
        <v>1891</v>
      </c>
      <c r="W355" t="s">
        <v>1870</v>
      </c>
    </row>
    <row r="356" spans="1:23" ht="12.75">
      <c r="A356">
        <v>50007509</v>
      </c>
      <c r="B356" t="s">
        <v>2561</v>
      </c>
      <c r="C356" t="s">
        <v>91</v>
      </c>
      <c r="D356" t="s">
        <v>880</v>
      </c>
      <c r="E356" t="s">
        <v>881</v>
      </c>
      <c r="F356" t="s">
        <v>1799</v>
      </c>
      <c r="G356" t="s">
        <v>2562</v>
      </c>
      <c r="H356" t="s">
        <v>719</v>
      </c>
      <c r="I356" t="s">
        <v>719</v>
      </c>
      <c r="J356" t="s">
        <v>1890</v>
      </c>
      <c r="K356" t="s">
        <v>1870</v>
      </c>
      <c r="L356" t="s">
        <v>1870</v>
      </c>
      <c r="M356" t="s">
        <v>1870</v>
      </c>
      <c r="N356" t="s">
        <v>75</v>
      </c>
      <c r="O356" t="s">
        <v>75</v>
      </c>
      <c r="P356" t="s">
        <v>75</v>
      </c>
      <c r="Q356" t="s">
        <v>1891</v>
      </c>
      <c r="R356" t="s">
        <v>1891</v>
      </c>
      <c r="S356" t="s">
        <v>1938</v>
      </c>
      <c r="T356" t="s">
        <v>1872</v>
      </c>
      <c r="U356" t="s">
        <v>1872</v>
      </c>
      <c r="V356" t="s">
        <v>1872</v>
      </c>
      <c r="W356" t="s">
        <v>75</v>
      </c>
    </row>
    <row r="357" spans="1:23" ht="12.75">
      <c r="A357">
        <v>50007534</v>
      </c>
      <c r="B357" t="s">
        <v>2563</v>
      </c>
      <c r="C357" t="s">
        <v>91</v>
      </c>
      <c r="D357" t="s">
        <v>882</v>
      </c>
      <c r="E357" t="s">
        <v>883</v>
      </c>
      <c r="F357" t="s">
        <v>884</v>
      </c>
      <c r="G357" t="s">
        <v>2564</v>
      </c>
      <c r="H357" t="s">
        <v>719</v>
      </c>
      <c r="I357" t="s">
        <v>719</v>
      </c>
      <c r="J357" t="s">
        <v>1890</v>
      </c>
      <c r="K357" t="s">
        <v>1870</v>
      </c>
      <c r="L357" t="s">
        <v>1870</v>
      </c>
      <c r="M357" t="s">
        <v>75</v>
      </c>
      <c r="N357" t="s">
        <v>75</v>
      </c>
      <c r="O357" t="s">
        <v>75</v>
      </c>
      <c r="P357" t="s">
        <v>75</v>
      </c>
      <c r="Q357" t="s">
        <v>1891</v>
      </c>
      <c r="R357" t="s">
        <v>1891</v>
      </c>
      <c r="S357" t="s">
        <v>1872</v>
      </c>
      <c r="T357" t="s">
        <v>1872</v>
      </c>
      <c r="U357" t="s">
        <v>1872</v>
      </c>
      <c r="V357" t="s">
        <v>1872</v>
      </c>
      <c r="W357" t="s">
        <v>75</v>
      </c>
    </row>
    <row r="358" spans="1:23" ht="12.75">
      <c r="A358">
        <v>50007716</v>
      </c>
      <c r="B358" t="s">
        <v>2109</v>
      </c>
      <c r="C358" t="s">
        <v>129</v>
      </c>
      <c r="D358" t="s">
        <v>955</v>
      </c>
      <c r="E358" t="s">
        <v>956</v>
      </c>
      <c r="F358" t="s">
        <v>957</v>
      </c>
      <c r="G358" t="s">
        <v>2565</v>
      </c>
      <c r="H358" t="s">
        <v>719</v>
      </c>
      <c r="I358" t="s">
        <v>719</v>
      </c>
      <c r="J358" t="s">
        <v>1890</v>
      </c>
      <c r="K358" t="s">
        <v>75</v>
      </c>
      <c r="L358" t="s">
        <v>1870</v>
      </c>
      <c r="M358" t="s">
        <v>1870</v>
      </c>
      <c r="N358" t="s">
        <v>1870</v>
      </c>
      <c r="O358" t="s">
        <v>1870</v>
      </c>
      <c r="P358" t="s">
        <v>1870</v>
      </c>
      <c r="Q358" t="s">
        <v>1872</v>
      </c>
      <c r="R358" t="s">
        <v>1891</v>
      </c>
      <c r="S358" t="s">
        <v>1891</v>
      </c>
      <c r="T358" t="s">
        <v>1891</v>
      </c>
      <c r="U358" t="s">
        <v>2355</v>
      </c>
      <c r="V358" t="s">
        <v>2355</v>
      </c>
      <c r="W358" t="s">
        <v>1870</v>
      </c>
    </row>
    <row r="359" spans="1:23" ht="12.75">
      <c r="A359">
        <v>50007728</v>
      </c>
      <c r="B359" t="s">
        <v>1888</v>
      </c>
      <c r="C359" t="s">
        <v>91</v>
      </c>
      <c r="D359" t="s">
        <v>885</v>
      </c>
      <c r="E359" t="s">
        <v>886</v>
      </c>
      <c r="F359" t="s">
        <v>887</v>
      </c>
      <c r="G359" t="s">
        <v>2566</v>
      </c>
      <c r="H359" t="s">
        <v>719</v>
      </c>
      <c r="I359" t="s">
        <v>719</v>
      </c>
      <c r="J359" t="s">
        <v>1890</v>
      </c>
      <c r="K359" t="s">
        <v>1870</v>
      </c>
      <c r="L359" t="s">
        <v>1870</v>
      </c>
      <c r="M359" t="s">
        <v>75</v>
      </c>
      <c r="N359" t="s">
        <v>1870</v>
      </c>
      <c r="O359" t="s">
        <v>1870</v>
      </c>
      <c r="P359" t="s">
        <v>75</v>
      </c>
      <c r="Q359" t="s">
        <v>1891</v>
      </c>
      <c r="R359" t="s">
        <v>1891</v>
      </c>
      <c r="S359" t="s">
        <v>1872</v>
      </c>
      <c r="T359" t="s">
        <v>1891</v>
      </c>
      <c r="U359" t="s">
        <v>1891</v>
      </c>
      <c r="V359" t="s">
        <v>1872</v>
      </c>
      <c r="W359" t="s">
        <v>1870</v>
      </c>
    </row>
    <row r="360" spans="1:23" ht="12.75">
      <c r="A360">
        <v>50007731</v>
      </c>
      <c r="B360" t="s">
        <v>1914</v>
      </c>
      <c r="C360" t="s">
        <v>91</v>
      </c>
      <c r="D360" t="s">
        <v>2567</v>
      </c>
      <c r="E360" t="s">
        <v>888</v>
      </c>
      <c r="F360" t="s">
        <v>1800</v>
      </c>
      <c r="G360" t="s">
        <v>2568</v>
      </c>
      <c r="H360" t="s">
        <v>719</v>
      </c>
      <c r="I360" t="s">
        <v>719</v>
      </c>
      <c r="J360" t="s">
        <v>1890</v>
      </c>
      <c r="K360" t="s">
        <v>1870</v>
      </c>
      <c r="L360" t="s">
        <v>1870</v>
      </c>
      <c r="M360" t="s">
        <v>1870</v>
      </c>
      <c r="N360" t="s">
        <v>75</v>
      </c>
      <c r="O360" t="s">
        <v>75</v>
      </c>
      <c r="P360" t="s">
        <v>75</v>
      </c>
      <c r="Q360" t="s">
        <v>1891</v>
      </c>
      <c r="R360" t="s">
        <v>1891</v>
      </c>
      <c r="S360" t="s">
        <v>1938</v>
      </c>
      <c r="T360" t="s">
        <v>1872</v>
      </c>
      <c r="U360" t="s">
        <v>1872</v>
      </c>
      <c r="V360" t="s">
        <v>1872</v>
      </c>
      <c r="W360" t="s">
        <v>75</v>
      </c>
    </row>
    <row r="361" spans="1:23" ht="12.75">
      <c r="A361">
        <v>50007777</v>
      </c>
      <c r="B361" t="s">
        <v>2569</v>
      </c>
      <c r="C361" t="s">
        <v>91</v>
      </c>
      <c r="D361" t="s">
        <v>889</v>
      </c>
      <c r="E361" t="s">
        <v>890</v>
      </c>
      <c r="F361" t="s">
        <v>2570</v>
      </c>
      <c r="G361" t="s">
        <v>2571</v>
      </c>
      <c r="H361" t="s">
        <v>719</v>
      </c>
      <c r="I361" t="s">
        <v>719</v>
      </c>
      <c r="J361" t="s">
        <v>1890</v>
      </c>
      <c r="K361" t="s">
        <v>1870</v>
      </c>
      <c r="L361" t="s">
        <v>1870</v>
      </c>
      <c r="M361" t="s">
        <v>75</v>
      </c>
      <c r="N361" t="s">
        <v>75</v>
      </c>
      <c r="O361" t="s">
        <v>75</v>
      </c>
      <c r="P361" t="s">
        <v>75</v>
      </c>
      <c r="Q361" t="s">
        <v>1891</v>
      </c>
      <c r="R361" t="s">
        <v>1891</v>
      </c>
      <c r="S361" t="s">
        <v>1872</v>
      </c>
      <c r="T361" t="s">
        <v>1872</v>
      </c>
      <c r="U361" t="s">
        <v>1872</v>
      </c>
      <c r="V361" t="s">
        <v>1872</v>
      </c>
      <c r="W361" t="s">
        <v>75</v>
      </c>
    </row>
    <row r="362" spans="1:23" ht="12.75">
      <c r="A362">
        <v>50007789</v>
      </c>
      <c r="B362" t="s">
        <v>2572</v>
      </c>
      <c r="C362" t="s">
        <v>91</v>
      </c>
      <c r="D362" t="s">
        <v>2573</v>
      </c>
      <c r="E362" t="s">
        <v>891</v>
      </c>
      <c r="F362" t="s">
        <v>1801</v>
      </c>
      <c r="G362" t="s">
        <v>2574</v>
      </c>
      <c r="H362" t="s">
        <v>719</v>
      </c>
      <c r="I362" t="s">
        <v>719</v>
      </c>
      <c r="J362" t="s">
        <v>1890</v>
      </c>
      <c r="K362" t="s">
        <v>1870</v>
      </c>
      <c r="L362" t="s">
        <v>1870</v>
      </c>
      <c r="M362" t="s">
        <v>1870</v>
      </c>
      <c r="N362" t="s">
        <v>75</v>
      </c>
      <c r="O362" t="s">
        <v>75</v>
      </c>
      <c r="P362" t="s">
        <v>75</v>
      </c>
      <c r="Q362" t="s">
        <v>1891</v>
      </c>
      <c r="R362" t="s">
        <v>1891</v>
      </c>
      <c r="S362" t="s">
        <v>1938</v>
      </c>
      <c r="T362" t="s">
        <v>1872</v>
      </c>
      <c r="U362" t="s">
        <v>1872</v>
      </c>
      <c r="V362" t="s">
        <v>1872</v>
      </c>
      <c r="W362" t="s">
        <v>75</v>
      </c>
    </row>
    <row r="363" spans="1:23" ht="12.75">
      <c r="A363">
        <v>50007790</v>
      </c>
      <c r="B363" t="s">
        <v>2575</v>
      </c>
      <c r="C363" t="s">
        <v>91</v>
      </c>
      <c r="D363" t="s">
        <v>892</v>
      </c>
      <c r="E363" t="s">
        <v>893</v>
      </c>
      <c r="F363" t="s">
        <v>894</v>
      </c>
      <c r="G363" t="s">
        <v>2576</v>
      </c>
      <c r="H363" t="s">
        <v>719</v>
      </c>
      <c r="I363" t="s">
        <v>719</v>
      </c>
      <c r="J363" t="s">
        <v>1890</v>
      </c>
      <c r="K363" t="s">
        <v>1870</v>
      </c>
      <c r="L363" t="s">
        <v>1870</v>
      </c>
      <c r="M363" t="s">
        <v>75</v>
      </c>
      <c r="N363" t="s">
        <v>75</v>
      </c>
      <c r="O363" t="s">
        <v>75</v>
      </c>
      <c r="P363" t="s">
        <v>75</v>
      </c>
      <c r="Q363" t="s">
        <v>1891</v>
      </c>
      <c r="R363" t="s">
        <v>1891</v>
      </c>
      <c r="S363" t="s">
        <v>1872</v>
      </c>
      <c r="T363" t="s">
        <v>1872</v>
      </c>
      <c r="U363" t="s">
        <v>1872</v>
      </c>
      <c r="V363" t="s">
        <v>1872</v>
      </c>
      <c r="W363" t="s">
        <v>75</v>
      </c>
    </row>
    <row r="364" spans="1:23" ht="12.75">
      <c r="A364">
        <v>50007807</v>
      </c>
      <c r="B364" t="s">
        <v>2577</v>
      </c>
      <c r="C364" t="s">
        <v>91</v>
      </c>
      <c r="D364" t="s">
        <v>895</v>
      </c>
      <c r="E364" t="s">
        <v>896</v>
      </c>
      <c r="F364" t="s">
        <v>897</v>
      </c>
      <c r="H364" t="s">
        <v>719</v>
      </c>
      <c r="I364" t="s">
        <v>719</v>
      </c>
      <c r="J364" t="s">
        <v>1890</v>
      </c>
      <c r="K364" t="s">
        <v>1870</v>
      </c>
      <c r="L364" t="s">
        <v>1870</v>
      </c>
      <c r="M364" t="s">
        <v>75</v>
      </c>
      <c r="N364" t="s">
        <v>75</v>
      </c>
      <c r="O364" t="s">
        <v>75</v>
      </c>
      <c r="P364" t="s">
        <v>75</v>
      </c>
      <c r="Q364" t="s">
        <v>1891</v>
      </c>
      <c r="R364" t="s">
        <v>1891</v>
      </c>
      <c r="S364" t="s">
        <v>1872</v>
      </c>
      <c r="T364" t="s">
        <v>1872</v>
      </c>
      <c r="U364" t="s">
        <v>1872</v>
      </c>
      <c r="V364" t="s">
        <v>1872</v>
      </c>
      <c r="W364" t="s">
        <v>75</v>
      </c>
    </row>
    <row r="365" spans="1:23" ht="12.75">
      <c r="A365">
        <v>50007856</v>
      </c>
      <c r="B365" t="s">
        <v>2578</v>
      </c>
      <c r="C365" t="s">
        <v>91</v>
      </c>
      <c r="D365" t="s">
        <v>898</v>
      </c>
      <c r="E365" t="s">
        <v>899</v>
      </c>
      <c r="F365" t="s">
        <v>900</v>
      </c>
      <c r="G365" t="s">
        <v>2579</v>
      </c>
      <c r="H365" t="s">
        <v>719</v>
      </c>
      <c r="I365" t="s">
        <v>719</v>
      </c>
      <c r="J365" t="s">
        <v>1890</v>
      </c>
      <c r="K365" t="s">
        <v>1870</v>
      </c>
      <c r="L365" t="s">
        <v>1870</v>
      </c>
      <c r="M365" t="s">
        <v>1870</v>
      </c>
      <c r="N365" t="s">
        <v>1870</v>
      </c>
      <c r="O365" t="s">
        <v>1870</v>
      </c>
      <c r="P365" t="s">
        <v>1870</v>
      </c>
      <c r="Q365" t="s">
        <v>1891</v>
      </c>
      <c r="R365" t="s">
        <v>1891</v>
      </c>
      <c r="S365" t="s">
        <v>1891</v>
      </c>
      <c r="T365" t="s">
        <v>1891</v>
      </c>
      <c r="U365" t="s">
        <v>2355</v>
      </c>
      <c r="V365" t="s">
        <v>2355</v>
      </c>
      <c r="W365" t="s">
        <v>1870</v>
      </c>
    </row>
    <row r="366" spans="1:23" ht="12.75">
      <c r="A366">
        <v>50007996</v>
      </c>
      <c r="B366" t="s">
        <v>2580</v>
      </c>
      <c r="C366" t="s">
        <v>91</v>
      </c>
      <c r="D366" t="s">
        <v>901</v>
      </c>
      <c r="E366" t="s">
        <v>902</v>
      </c>
      <c r="F366" t="s">
        <v>903</v>
      </c>
      <c r="H366" t="s">
        <v>719</v>
      </c>
      <c r="I366" t="s">
        <v>719</v>
      </c>
      <c r="J366" t="s">
        <v>1890</v>
      </c>
      <c r="K366" t="s">
        <v>1870</v>
      </c>
      <c r="L366" t="s">
        <v>1870</v>
      </c>
      <c r="M366" t="s">
        <v>75</v>
      </c>
      <c r="N366" t="s">
        <v>75</v>
      </c>
      <c r="O366" t="s">
        <v>75</v>
      </c>
      <c r="P366" t="s">
        <v>75</v>
      </c>
      <c r="Q366" t="s">
        <v>1891</v>
      </c>
      <c r="R366" t="s">
        <v>1891</v>
      </c>
      <c r="S366" t="s">
        <v>1872</v>
      </c>
      <c r="T366" t="s">
        <v>1872</v>
      </c>
      <c r="U366" t="s">
        <v>1872</v>
      </c>
      <c r="V366" t="s">
        <v>1872</v>
      </c>
      <c r="W366" t="s">
        <v>75</v>
      </c>
    </row>
    <row r="367" spans="1:23" ht="12.75">
      <c r="A367">
        <v>50008034</v>
      </c>
      <c r="B367" t="s">
        <v>2581</v>
      </c>
      <c r="C367" t="s">
        <v>91</v>
      </c>
      <c r="D367" t="s">
        <v>904</v>
      </c>
      <c r="E367" t="s">
        <v>905</v>
      </c>
      <c r="F367" t="s">
        <v>906</v>
      </c>
      <c r="G367" t="s">
        <v>2582</v>
      </c>
      <c r="H367" t="s">
        <v>719</v>
      </c>
      <c r="I367" t="s">
        <v>719</v>
      </c>
      <c r="J367" t="s">
        <v>1890</v>
      </c>
      <c r="K367" t="s">
        <v>1870</v>
      </c>
      <c r="L367" t="s">
        <v>1870</v>
      </c>
      <c r="M367" t="s">
        <v>75</v>
      </c>
      <c r="N367" t="s">
        <v>75</v>
      </c>
      <c r="O367" t="s">
        <v>75</v>
      </c>
      <c r="P367" t="s">
        <v>75</v>
      </c>
      <c r="Q367" t="s">
        <v>1891</v>
      </c>
      <c r="R367" t="s">
        <v>1891</v>
      </c>
      <c r="S367" t="s">
        <v>1872</v>
      </c>
      <c r="T367" t="s">
        <v>1872</v>
      </c>
      <c r="U367" t="s">
        <v>1872</v>
      </c>
      <c r="V367" t="s">
        <v>1872</v>
      </c>
      <c r="W367" t="s">
        <v>75</v>
      </c>
    </row>
    <row r="368" spans="1:23" ht="12.75">
      <c r="A368">
        <v>50008125</v>
      </c>
      <c r="B368" t="s">
        <v>2583</v>
      </c>
      <c r="C368" t="s">
        <v>400</v>
      </c>
      <c r="D368" t="s">
        <v>1655</v>
      </c>
      <c r="E368" t="s">
        <v>1656</v>
      </c>
      <c r="F368" t="s">
        <v>1657</v>
      </c>
      <c r="G368" t="s">
        <v>2584</v>
      </c>
      <c r="H368" t="s">
        <v>719</v>
      </c>
      <c r="I368" t="s">
        <v>719</v>
      </c>
      <c r="J368" t="s">
        <v>1869</v>
      </c>
      <c r="K368" t="s">
        <v>75</v>
      </c>
      <c r="L368" t="s">
        <v>1870</v>
      </c>
      <c r="M368" t="s">
        <v>1870</v>
      </c>
      <c r="N368" t="s">
        <v>1870</v>
      </c>
      <c r="O368" t="s">
        <v>75</v>
      </c>
      <c r="P368" t="s">
        <v>75</v>
      </c>
      <c r="Q368" t="s">
        <v>1872</v>
      </c>
      <c r="R368" t="s">
        <v>1871</v>
      </c>
      <c r="S368" t="s">
        <v>1871</v>
      </c>
      <c r="T368" t="s">
        <v>1871</v>
      </c>
      <c r="U368" t="s">
        <v>1872</v>
      </c>
      <c r="V368" t="s">
        <v>1872</v>
      </c>
      <c r="W368" t="s">
        <v>1870</v>
      </c>
    </row>
    <row r="369" spans="1:23" ht="12.75">
      <c r="A369">
        <v>50008149</v>
      </c>
      <c r="B369" t="s">
        <v>2585</v>
      </c>
      <c r="C369" t="s">
        <v>165</v>
      </c>
      <c r="D369" t="s">
        <v>1383</v>
      </c>
      <c r="E369" t="s">
        <v>1384</v>
      </c>
      <c r="F369" t="s">
        <v>1385</v>
      </c>
      <c r="G369" t="s">
        <v>2586</v>
      </c>
      <c r="H369" t="s">
        <v>719</v>
      </c>
      <c r="I369" t="s">
        <v>719</v>
      </c>
      <c r="J369" t="s">
        <v>1869</v>
      </c>
      <c r="K369" t="s">
        <v>1870</v>
      </c>
      <c r="L369" t="s">
        <v>75</v>
      </c>
      <c r="M369" t="s">
        <v>75</v>
      </c>
      <c r="N369" t="s">
        <v>75</v>
      </c>
      <c r="O369" t="s">
        <v>75</v>
      </c>
      <c r="P369" t="s">
        <v>75</v>
      </c>
      <c r="Q369" t="s">
        <v>1871</v>
      </c>
      <c r="R369" t="s">
        <v>1872</v>
      </c>
      <c r="S369" t="s">
        <v>1872</v>
      </c>
      <c r="T369" t="s">
        <v>1872</v>
      </c>
      <c r="U369" t="s">
        <v>1872</v>
      </c>
      <c r="V369" t="s">
        <v>1872</v>
      </c>
      <c r="W369" t="s">
        <v>75</v>
      </c>
    </row>
    <row r="370" spans="1:23" ht="12.75">
      <c r="A370">
        <v>50008174</v>
      </c>
      <c r="B370" t="s">
        <v>2587</v>
      </c>
      <c r="C370" t="s">
        <v>400</v>
      </c>
      <c r="D370" t="s">
        <v>1658</v>
      </c>
      <c r="E370" t="s">
        <v>1659</v>
      </c>
      <c r="F370" t="s">
        <v>1660</v>
      </c>
      <c r="G370" t="s">
        <v>2588</v>
      </c>
      <c r="H370" t="s">
        <v>719</v>
      </c>
      <c r="I370" t="s">
        <v>719</v>
      </c>
      <c r="J370" t="s">
        <v>1869</v>
      </c>
      <c r="K370" t="s">
        <v>75</v>
      </c>
      <c r="L370" t="s">
        <v>1870</v>
      </c>
      <c r="M370" t="s">
        <v>1870</v>
      </c>
      <c r="N370" t="s">
        <v>75</v>
      </c>
      <c r="O370" t="s">
        <v>75</v>
      </c>
      <c r="P370" t="s">
        <v>75</v>
      </c>
      <c r="Q370" t="s">
        <v>1872</v>
      </c>
      <c r="R370" t="s">
        <v>1871</v>
      </c>
      <c r="S370" t="s">
        <v>1871</v>
      </c>
      <c r="T370" t="s">
        <v>1872</v>
      </c>
      <c r="U370" t="s">
        <v>1872</v>
      </c>
      <c r="V370" t="s">
        <v>1872</v>
      </c>
      <c r="W370" t="s">
        <v>75</v>
      </c>
    </row>
    <row r="371" spans="1:23" ht="12.75">
      <c r="A371">
        <v>50008186</v>
      </c>
      <c r="B371" t="s">
        <v>2589</v>
      </c>
      <c r="C371" t="s">
        <v>400</v>
      </c>
      <c r="D371" t="s">
        <v>1661</v>
      </c>
      <c r="E371" t="s">
        <v>1662</v>
      </c>
      <c r="F371" t="s">
        <v>1663</v>
      </c>
      <c r="G371" t="s">
        <v>2590</v>
      </c>
      <c r="H371" t="s">
        <v>719</v>
      </c>
      <c r="I371" t="s">
        <v>719</v>
      </c>
      <c r="J371" t="s">
        <v>1869</v>
      </c>
      <c r="K371" t="s">
        <v>75</v>
      </c>
      <c r="L371" t="s">
        <v>1870</v>
      </c>
      <c r="M371" t="s">
        <v>1870</v>
      </c>
      <c r="N371" t="s">
        <v>75</v>
      </c>
      <c r="O371" t="s">
        <v>75</v>
      </c>
      <c r="P371" t="s">
        <v>75</v>
      </c>
      <c r="Q371" t="s">
        <v>1872</v>
      </c>
      <c r="R371" t="s">
        <v>1871</v>
      </c>
      <c r="S371" t="s">
        <v>1871</v>
      </c>
      <c r="T371" t="s">
        <v>1872</v>
      </c>
      <c r="U371" t="s">
        <v>1872</v>
      </c>
      <c r="V371" t="s">
        <v>1872</v>
      </c>
      <c r="W371" t="s">
        <v>75</v>
      </c>
    </row>
    <row r="372" spans="1:23" ht="12.75">
      <c r="A372">
        <v>50008198</v>
      </c>
      <c r="B372" t="s">
        <v>2591</v>
      </c>
      <c r="C372" t="s">
        <v>400</v>
      </c>
      <c r="D372" t="s">
        <v>1664</v>
      </c>
      <c r="E372" t="s">
        <v>1665</v>
      </c>
      <c r="F372" t="s">
        <v>1666</v>
      </c>
      <c r="G372" t="s">
        <v>2592</v>
      </c>
      <c r="H372" t="s">
        <v>719</v>
      </c>
      <c r="I372" t="s">
        <v>719</v>
      </c>
      <c r="J372" t="s">
        <v>1869</v>
      </c>
      <c r="K372" t="s">
        <v>75</v>
      </c>
      <c r="L372" t="s">
        <v>1870</v>
      </c>
      <c r="M372" t="s">
        <v>1870</v>
      </c>
      <c r="N372" t="s">
        <v>75</v>
      </c>
      <c r="O372" t="s">
        <v>75</v>
      </c>
      <c r="P372" t="s">
        <v>75</v>
      </c>
      <c r="Q372" t="s">
        <v>1872</v>
      </c>
      <c r="R372" t="s">
        <v>1871</v>
      </c>
      <c r="S372" t="s">
        <v>1871</v>
      </c>
      <c r="T372" t="s">
        <v>1872</v>
      </c>
      <c r="U372" t="s">
        <v>1872</v>
      </c>
      <c r="V372" t="s">
        <v>1872</v>
      </c>
      <c r="W372" t="s">
        <v>75</v>
      </c>
    </row>
    <row r="373" spans="1:23" ht="12.75">
      <c r="A373">
        <v>50008277</v>
      </c>
      <c r="B373" t="s">
        <v>2593</v>
      </c>
      <c r="C373" t="s">
        <v>400</v>
      </c>
      <c r="D373" t="s">
        <v>1667</v>
      </c>
      <c r="E373" t="s">
        <v>1668</v>
      </c>
      <c r="F373" t="s">
        <v>1669</v>
      </c>
      <c r="G373" t="s">
        <v>2594</v>
      </c>
      <c r="H373" t="s">
        <v>719</v>
      </c>
      <c r="I373" t="s">
        <v>719</v>
      </c>
      <c r="J373" t="s">
        <v>1869</v>
      </c>
      <c r="K373" t="s">
        <v>75</v>
      </c>
      <c r="L373" t="s">
        <v>1870</v>
      </c>
      <c r="M373" t="s">
        <v>1870</v>
      </c>
      <c r="N373" t="s">
        <v>75</v>
      </c>
      <c r="O373" t="s">
        <v>75</v>
      </c>
      <c r="P373" t="s">
        <v>75</v>
      </c>
      <c r="Q373" t="s">
        <v>1872</v>
      </c>
      <c r="R373" t="s">
        <v>1871</v>
      </c>
      <c r="S373" t="s">
        <v>1871</v>
      </c>
      <c r="T373" t="s">
        <v>1872</v>
      </c>
      <c r="U373" t="s">
        <v>1872</v>
      </c>
      <c r="V373" t="s">
        <v>1872</v>
      </c>
      <c r="W373" t="s">
        <v>75</v>
      </c>
    </row>
    <row r="374" spans="1:23" ht="12.75">
      <c r="A374">
        <v>50008289</v>
      </c>
      <c r="B374" t="s">
        <v>2595</v>
      </c>
      <c r="C374" t="s">
        <v>400</v>
      </c>
      <c r="D374" t="s">
        <v>1670</v>
      </c>
      <c r="E374" t="s">
        <v>1671</v>
      </c>
      <c r="F374" t="s">
        <v>1672</v>
      </c>
      <c r="G374" t="s">
        <v>2596</v>
      </c>
      <c r="H374" t="s">
        <v>719</v>
      </c>
      <c r="I374" t="s">
        <v>719</v>
      </c>
      <c r="J374" t="s">
        <v>1869</v>
      </c>
      <c r="K374" t="s">
        <v>75</v>
      </c>
      <c r="L374" t="s">
        <v>1870</v>
      </c>
      <c r="M374" t="s">
        <v>1870</v>
      </c>
      <c r="N374" t="s">
        <v>1870</v>
      </c>
      <c r="O374" t="s">
        <v>75</v>
      </c>
      <c r="P374" t="s">
        <v>75</v>
      </c>
      <c r="Q374" t="s">
        <v>1872</v>
      </c>
      <c r="R374" t="s">
        <v>1871</v>
      </c>
      <c r="S374" t="s">
        <v>1871</v>
      </c>
      <c r="T374" t="s">
        <v>1871</v>
      </c>
      <c r="U374" t="s">
        <v>1872</v>
      </c>
      <c r="V374" t="s">
        <v>1872</v>
      </c>
      <c r="W374" t="s">
        <v>1870</v>
      </c>
    </row>
    <row r="375" spans="1:23" ht="12.75">
      <c r="A375">
        <v>50008332</v>
      </c>
      <c r="B375" t="s">
        <v>2597</v>
      </c>
      <c r="C375" t="s">
        <v>91</v>
      </c>
      <c r="D375" t="s">
        <v>907</v>
      </c>
      <c r="E375" t="s">
        <v>908</v>
      </c>
      <c r="F375" t="s">
        <v>1770</v>
      </c>
      <c r="G375" t="s">
        <v>2598</v>
      </c>
      <c r="H375" t="s">
        <v>719</v>
      </c>
      <c r="I375" t="s">
        <v>719</v>
      </c>
      <c r="J375" t="s">
        <v>1890</v>
      </c>
      <c r="K375" t="s">
        <v>1870</v>
      </c>
      <c r="L375" t="s">
        <v>1870</v>
      </c>
      <c r="M375" t="s">
        <v>1870</v>
      </c>
      <c r="N375" t="s">
        <v>75</v>
      </c>
      <c r="O375" t="s">
        <v>75</v>
      </c>
      <c r="P375" t="s">
        <v>75</v>
      </c>
      <c r="Q375" t="s">
        <v>1891</v>
      </c>
      <c r="R375" t="s">
        <v>1891</v>
      </c>
      <c r="S375" t="s">
        <v>1938</v>
      </c>
      <c r="T375" t="s">
        <v>1872</v>
      </c>
      <c r="U375" t="s">
        <v>1872</v>
      </c>
      <c r="V375" t="s">
        <v>1872</v>
      </c>
      <c r="W375" t="s">
        <v>75</v>
      </c>
    </row>
    <row r="376" spans="1:23" ht="12.75">
      <c r="A376">
        <v>50008344</v>
      </c>
      <c r="B376" t="s">
        <v>2599</v>
      </c>
      <c r="C376" t="s">
        <v>935</v>
      </c>
      <c r="D376" t="s">
        <v>942</v>
      </c>
      <c r="E376" t="s">
        <v>943</v>
      </c>
      <c r="H376" t="s">
        <v>719</v>
      </c>
      <c r="I376" t="s">
        <v>719</v>
      </c>
      <c r="J376" t="s">
        <v>1890</v>
      </c>
      <c r="K376" t="s">
        <v>1870</v>
      </c>
      <c r="L376" t="s">
        <v>75</v>
      </c>
      <c r="M376" t="s">
        <v>75</v>
      </c>
      <c r="N376" t="s">
        <v>75</v>
      </c>
      <c r="O376" t="s">
        <v>75</v>
      </c>
      <c r="P376" t="s">
        <v>75</v>
      </c>
      <c r="Q376" t="s">
        <v>1938</v>
      </c>
      <c r="R376" t="s">
        <v>1872</v>
      </c>
      <c r="S376" t="s">
        <v>1872</v>
      </c>
      <c r="T376" t="s">
        <v>1872</v>
      </c>
      <c r="U376" t="s">
        <v>1872</v>
      </c>
      <c r="V376" t="s">
        <v>1872</v>
      </c>
      <c r="W376" t="s">
        <v>75</v>
      </c>
    </row>
    <row r="377" spans="1:23" ht="12.75">
      <c r="A377">
        <v>50008356</v>
      </c>
      <c r="B377" t="s">
        <v>2600</v>
      </c>
      <c r="C377" t="s">
        <v>165</v>
      </c>
      <c r="D377" t="s">
        <v>2601</v>
      </c>
      <c r="E377" t="s">
        <v>1386</v>
      </c>
      <c r="F377" t="s">
        <v>1387</v>
      </c>
      <c r="G377" t="s">
        <v>2602</v>
      </c>
      <c r="H377" t="s">
        <v>719</v>
      </c>
      <c r="I377" t="s">
        <v>719</v>
      </c>
      <c r="J377" t="s">
        <v>1869</v>
      </c>
      <c r="K377" t="s">
        <v>1870</v>
      </c>
      <c r="L377" t="s">
        <v>75</v>
      </c>
      <c r="M377" t="s">
        <v>75</v>
      </c>
      <c r="N377" t="s">
        <v>75</v>
      </c>
      <c r="O377" t="s">
        <v>75</v>
      </c>
      <c r="P377" t="s">
        <v>75</v>
      </c>
      <c r="Q377" t="s">
        <v>1871</v>
      </c>
      <c r="R377" t="s">
        <v>1872</v>
      </c>
      <c r="S377" t="s">
        <v>1872</v>
      </c>
      <c r="T377" t="s">
        <v>1872</v>
      </c>
      <c r="U377" t="s">
        <v>1872</v>
      </c>
      <c r="V377" t="s">
        <v>1872</v>
      </c>
      <c r="W377" t="s">
        <v>75</v>
      </c>
    </row>
    <row r="378" spans="1:23" ht="12.75">
      <c r="A378">
        <v>50008368</v>
      </c>
      <c r="B378" t="s">
        <v>2603</v>
      </c>
      <c r="C378" t="s">
        <v>165</v>
      </c>
      <c r="D378" t="s">
        <v>1388</v>
      </c>
      <c r="E378" t="s">
        <v>1389</v>
      </c>
      <c r="F378" t="s">
        <v>1390</v>
      </c>
      <c r="G378" t="s">
        <v>2604</v>
      </c>
      <c r="H378" t="s">
        <v>719</v>
      </c>
      <c r="I378" t="s">
        <v>719</v>
      </c>
      <c r="J378" t="s">
        <v>1869</v>
      </c>
      <c r="K378" t="s">
        <v>1870</v>
      </c>
      <c r="L378" t="s">
        <v>75</v>
      </c>
      <c r="M378" t="s">
        <v>75</v>
      </c>
      <c r="N378" t="s">
        <v>75</v>
      </c>
      <c r="O378" t="s">
        <v>75</v>
      </c>
      <c r="P378" t="s">
        <v>75</v>
      </c>
      <c r="Q378" t="s">
        <v>1871</v>
      </c>
      <c r="R378" t="s">
        <v>1872</v>
      </c>
      <c r="S378" t="s">
        <v>1872</v>
      </c>
      <c r="T378" t="s">
        <v>1872</v>
      </c>
      <c r="U378" t="s">
        <v>1872</v>
      </c>
      <c r="V378" t="s">
        <v>1872</v>
      </c>
      <c r="W378" t="s">
        <v>75</v>
      </c>
    </row>
    <row r="379" spans="1:23" ht="12.75">
      <c r="A379">
        <v>50008371</v>
      </c>
      <c r="B379" t="s">
        <v>2605</v>
      </c>
      <c r="C379" t="s">
        <v>165</v>
      </c>
      <c r="D379" t="s">
        <v>1391</v>
      </c>
      <c r="E379" t="s">
        <v>1392</v>
      </c>
      <c r="F379" t="s">
        <v>1393</v>
      </c>
      <c r="G379" t="s">
        <v>2606</v>
      </c>
      <c r="H379" t="s">
        <v>719</v>
      </c>
      <c r="I379" t="s">
        <v>719</v>
      </c>
      <c r="J379" t="s">
        <v>1869</v>
      </c>
      <c r="K379" t="s">
        <v>1870</v>
      </c>
      <c r="L379" t="s">
        <v>75</v>
      </c>
      <c r="M379" t="s">
        <v>75</v>
      </c>
      <c r="N379" t="s">
        <v>75</v>
      </c>
      <c r="O379" t="s">
        <v>75</v>
      </c>
      <c r="P379" t="s">
        <v>75</v>
      </c>
      <c r="Q379" t="s">
        <v>1871</v>
      </c>
      <c r="R379" t="s">
        <v>1872</v>
      </c>
      <c r="S379" t="s">
        <v>1872</v>
      </c>
      <c r="T379" t="s">
        <v>1872</v>
      </c>
      <c r="U379" t="s">
        <v>1872</v>
      </c>
      <c r="V379" t="s">
        <v>1872</v>
      </c>
      <c r="W379" t="s">
        <v>75</v>
      </c>
    </row>
    <row r="380" spans="1:23" ht="12.75">
      <c r="A380">
        <v>50008381</v>
      </c>
      <c r="B380" t="s">
        <v>2607</v>
      </c>
      <c r="C380" t="s">
        <v>165</v>
      </c>
      <c r="D380" t="s">
        <v>1394</v>
      </c>
      <c r="E380" t="s">
        <v>1395</v>
      </c>
      <c r="F380" t="s">
        <v>2608</v>
      </c>
      <c r="G380" t="s">
        <v>2609</v>
      </c>
      <c r="H380" t="s">
        <v>719</v>
      </c>
      <c r="I380" t="s">
        <v>719</v>
      </c>
      <c r="J380" t="s">
        <v>1869</v>
      </c>
      <c r="K380" t="s">
        <v>1870</v>
      </c>
      <c r="L380" t="s">
        <v>75</v>
      </c>
      <c r="M380" t="s">
        <v>75</v>
      </c>
      <c r="N380" t="s">
        <v>75</v>
      </c>
      <c r="O380" t="s">
        <v>75</v>
      </c>
      <c r="P380" t="s">
        <v>75</v>
      </c>
      <c r="Q380" t="s">
        <v>1871</v>
      </c>
      <c r="R380" t="s">
        <v>1872</v>
      </c>
      <c r="S380" t="s">
        <v>1872</v>
      </c>
      <c r="T380" t="s">
        <v>1872</v>
      </c>
      <c r="U380" t="s">
        <v>1872</v>
      </c>
      <c r="V380" t="s">
        <v>1872</v>
      </c>
      <c r="W380" t="s">
        <v>75</v>
      </c>
    </row>
    <row r="381" spans="1:23" ht="12.75">
      <c r="A381">
        <v>50008459</v>
      </c>
      <c r="B381" t="s">
        <v>2610</v>
      </c>
      <c r="C381" t="s">
        <v>400</v>
      </c>
      <c r="D381" t="s">
        <v>1673</v>
      </c>
      <c r="E381" t="s">
        <v>1674</v>
      </c>
      <c r="F381" t="s">
        <v>1675</v>
      </c>
      <c r="G381" t="s">
        <v>2611</v>
      </c>
      <c r="H381" t="s">
        <v>719</v>
      </c>
      <c r="I381" t="s">
        <v>719</v>
      </c>
      <c r="J381" t="s">
        <v>1869</v>
      </c>
      <c r="K381" t="s">
        <v>75</v>
      </c>
      <c r="L381" t="s">
        <v>1870</v>
      </c>
      <c r="M381" t="s">
        <v>1870</v>
      </c>
      <c r="N381" t="s">
        <v>75</v>
      </c>
      <c r="O381" t="s">
        <v>75</v>
      </c>
      <c r="P381" t="s">
        <v>75</v>
      </c>
      <c r="Q381" t="s">
        <v>1872</v>
      </c>
      <c r="R381" t="s">
        <v>1871</v>
      </c>
      <c r="S381" t="s">
        <v>1871</v>
      </c>
      <c r="T381" t="s">
        <v>1872</v>
      </c>
      <c r="U381" t="s">
        <v>1872</v>
      </c>
      <c r="V381" t="s">
        <v>1872</v>
      </c>
      <c r="W381" t="s">
        <v>75</v>
      </c>
    </row>
    <row r="382" spans="1:23" ht="12.75">
      <c r="A382">
        <v>50008460</v>
      </c>
      <c r="B382" t="s">
        <v>2612</v>
      </c>
      <c r="C382" t="s">
        <v>400</v>
      </c>
      <c r="D382" t="s">
        <v>1676</v>
      </c>
      <c r="E382" t="s">
        <v>1677</v>
      </c>
      <c r="F382" t="s">
        <v>1678</v>
      </c>
      <c r="G382" t="s">
        <v>2613</v>
      </c>
      <c r="H382" t="s">
        <v>719</v>
      </c>
      <c r="I382" t="s">
        <v>719</v>
      </c>
      <c r="J382" t="s">
        <v>1869</v>
      </c>
      <c r="K382" t="s">
        <v>75</v>
      </c>
      <c r="L382" t="s">
        <v>1870</v>
      </c>
      <c r="M382" t="s">
        <v>1870</v>
      </c>
      <c r="N382" t="s">
        <v>1870</v>
      </c>
      <c r="O382" t="s">
        <v>1870</v>
      </c>
      <c r="P382" t="s">
        <v>1870</v>
      </c>
      <c r="Q382" t="s">
        <v>1872</v>
      </c>
      <c r="R382" t="s">
        <v>1871</v>
      </c>
      <c r="S382" t="s">
        <v>1871</v>
      </c>
      <c r="T382" t="s">
        <v>1871</v>
      </c>
      <c r="U382" t="s">
        <v>1871</v>
      </c>
      <c r="V382" t="s">
        <v>1871</v>
      </c>
      <c r="W382" t="s">
        <v>1870</v>
      </c>
    </row>
    <row r="383" spans="1:23" ht="12.75">
      <c r="A383">
        <v>50008514</v>
      </c>
      <c r="B383" t="s">
        <v>2614</v>
      </c>
      <c r="C383" t="s">
        <v>389</v>
      </c>
      <c r="D383" t="s">
        <v>1585</v>
      </c>
      <c r="E383" t="s">
        <v>1586</v>
      </c>
      <c r="F383" t="s">
        <v>1587</v>
      </c>
      <c r="G383" t="s">
        <v>2615</v>
      </c>
      <c r="H383" t="s">
        <v>719</v>
      </c>
      <c r="I383" t="s">
        <v>719</v>
      </c>
      <c r="J383" t="s">
        <v>1869</v>
      </c>
      <c r="K383" t="s">
        <v>75</v>
      </c>
      <c r="L383" t="s">
        <v>75</v>
      </c>
      <c r="M383" t="s">
        <v>1870</v>
      </c>
      <c r="N383" t="s">
        <v>75</v>
      </c>
      <c r="O383" t="s">
        <v>75</v>
      </c>
      <c r="P383" t="s">
        <v>75</v>
      </c>
      <c r="Q383" t="s">
        <v>1872</v>
      </c>
      <c r="R383" t="s">
        <v>1872</v>
      </c>
      <c r="S383" t="s">
        <v>1871</v>
      </c>
      <c r="T383" t="s">
        <v>1872</v>
      </c>
      <c r="U383" t="s">
        <v>1872</v>
      </c>
      <c r="V383" t="s">
        <v>1872</v>
      </c>
      <c r="W383" t="s">
        <v>75</v>
      </c>
    </row>
    <row r="384" spans="1:23" ht="12.75">
      <c r="A384">
        <v>50008587</v>
      </c>
      <c r="B384" t="s">
        <v>2616</v>
      </c>
      <c r="C384" t="s">
        <v>165</v>
      </c>
      <c r="D384" t="s">
        <v>1489</v>
      </c>
      <c r="E384" t="s">
        <v>1490</v>
      </c>
      <c r="F384" t="s">
        <v>1491</v>
      </c>
      <c r="G384" t="s">
        <v>2617</v>
      </c>
      <c r="H384" t="s">
        <v>719</v>
      </c>
      <c r="I384" t="s">
        <v>921</v>
      </c>
      <c r="J384" t="s">
        <v>1869</v>
      </c>
      <c r="K384" t="s">
        <v>1870</v>
      </c>
      <c r="L384" t="s">
        <v>75</v>
      </c>
      <c r="M384" t="s">
        <v>75</v>
      </c>
      <c r="N384" t="s">
        <v>75</v>
      </c>
      <c r="O384" t="s">
        <v>75</v>
      </c>
      <c r="P384" t="s">
        <v>75</v>
      </c>
      <c r="Q384" t="s">
        <v>1871</v>
      </c>
      <c r="R384" t="s">
        <v>1872</v>
      </c>
      <c r="S384" t="s">
        <v>1872</v>
      </c>
      <c r="T384" t="s">
        <v>1872</v>
      </c>
      <c r="U384" t="s">
        <v>1872</v>
      </c>
      <c r="V384" t="s">
        <v>1872</v>
      </c>
      <c r="W384" t="s">
        <v>75</v>
      </c>
    </row>
    <row r="385" spans="1:23" ht="12.75">
      <c r="A385">
        <v>50008605</v>
      </c>
      <c r="B385" t="s">
        <v>2374</v>
      </c>
      <c r="C385" t="s">
        <v>118</v>
      </c>
      <c r="D385" t="s">
        <v>932</v>
      </c>
      <c r="E385" t="s">
        <v>933</v>
      </c>
      <c r="F385" t="s">
        <v>934</v>
      </c>
      <c r="G385" t="s">
        <v>2618</v>
      </c>
      <c r="H385" t="s">
        <v>719</v>
      </c>
      <c r="I385" t="s">
        <v>921</v>
      </c>
      <c r="J385" t="s">
        <v>1890</v>
      </c>
      <c r="K385" t="s">
        <v>1870</v>
      </c>
      <c r="L385" t="s">
        <v>75</v>
      </c>
      <c r="M385" t="s">
        <v>75</v>
      </c>
      <c r="N385" t="s">
        <v>75</v>
      </c>
      <c r="O385" t="s">
        <v>75</v>
      </c>
      <c r="P385" t="s">
        <v>75</v>
      </c>
      <c r="Q385" t="s">
        <v>1891</v>
      </c>
      <c r="R385" t="s">
        <v>1872</v>
      </c>
      <c r="S385" t="s">
        <v>1872</v>
      </c>
      <c r="T385" t="s">
        <v>1872</v>
      </c>
      <c r="U385" t="s">
        <v>1872</v>
      </c>
      <c r="V385" t="s">
        <v>1872</v>
      </c>
      <c r="W385" t="s">
        <v>75</v>
      </c>
    </row>
    <row r="386" spans="1:23" ht="12.75">
      <c r="A386">
        <v>50008617</v>
      </c>
      <c r="B386" t="s">
        <v>2619</v>
      </c>
      <c r="C386" t="s">
        <v>91</v>
      </c>
      <c r="D386" t="s">
        <v>2620</v>
      </c>
      <c r="E386" t="s">
        <v>922</v>
      </c>
      <c r="F386" t="s">
        <v>923</v>
      </c>
      <c r="G386" t="s">
        <v>2621</v>
      </c>
      <c r="H386" t="s">
        <v>719</v>
      </c>
      <c r="I386" t="s">
        <v>921</v>
      </c>
      <c r="J386" t="s">
        <v>1890</v>
      </c>
      <c r="K386" t="s">
        <v>1870</v>
      </c>
      <c r="L386" t="s">
        <v>1870</v>
      </c>
      <c r="M386" t="s">
        <v>1870</v>
      </c>
      <c r="N386" t="s">
        <v>1870</v>
      </c>
      <c r="O386" t="s">
        <v>1870</v>
      </c>
      <c r="P386" t="s">
        <v>1870</v>
      </c>
      <c r="Q386" t="s">
        <v>1891</v>
      </c>
      <c r="R386" t="s">
        <v>1891</v>
      </c>
      <c r="S386" t="s">
        <v>1938</v>
      </c>
      <c r="T386" t="s">
        <v>1938</v>
      </c>
      <c r="U386" t="s">
        <v>1891</v>
      </c>
      <c r="V386" t="s">
        <v>1938</v>
      </c>
      <c r="W386" t="s">
        <v>1870</v>
      </c>
    </row>
    <row r="387" spans="1:23" ht="12.75">
      <c r="A387">
        <v>50008629</v>
      </c>
      <c r="B387" t="s">
        <v>2622</v>
      </c>
      <c r="C387" t="s">
        <v>135</v>
      </c>
      <c r="D387" t="s">
        <v>2623</v>
      </c>
      <c r="E387" t="s">
        <v>1004</v>
      </c>
      <c r="F387" t="s">
        <v>2624</v>
      </c>
      <c r="G387" t="s">
        <v>2320</v>
      </c>
      <c r="H387" t="s">
        <v>719</v>
      </c>
      <c r="I387" t="s">
        <v>921</v>
      </c>
      <c r="J387" t="s">
        <v>1890</v>
      </c>
      <c r="K387" t="s">
        <v>75</v>
      </c>
      <c r="L387" t="s">
        <v>75</v>
      </c>
      <c r="M387" t="s">
        <v>75</v>
      </c>
      <c r="N387" t="s">
        <v>1870</v>
      </c>
      <c r="O387" t="s">
        <v>1870</v>
      </c>
      <c r="P387" t="s">
        <v>1870</v>
      </c>
      <c r="Q387" t="s">
        <v>1872</v>
      </c>
      <c r="R387" t="s">
        <v>1872</v>
      </c>
      <c r="S387" t="s">
        <v>1872</v>
      </c>
      <c r="T387" t="s">
        <v>1891</v>
      </c>
      <c r="U387" t="s">
        <v>1891</v>
      </c>
      <c r="V387" t="s">
        <v>1891</v>
      </c>
      <c r="W387" t="s">
        <v>1870</v>
      </c>
    </row>
    <row r="388" spans="1:23" ht="12.75">
      <c r="A388">
        <v>50008642</v>
      </c>
      <c r="B388" t="s">
        <v>2625</v>
      </c>
      <c r="C388" t="s">
        <v>400</v>
      </c>
      <c r="D388" t="s">
        <v>1679</v>
      </c>
      <c r="E388" t="s">
        <v>1590</v>
      </c>
      <c r="F388" t="s">
        <v>1680</v>
      </c>
      <c r="G388" t="s">
        <v>2626</v>
      </c>
      <c r="H388" t="s">
        <v>719</v>
      </c>
      <c r="I388" t="s">
        <v>719</v>
      </c>
      <c r="J388" t="s">
        <v>1869</v>
      </c>
      <c r="K388" t="s">
        <v>75</v>
      </c>
      <c r="L388" t="s">
        <v>1870</v>
      </c>
      <c r="M388" t="s">
        <v>75</v>
      </c>
      <c r="N388" t="s">
        <v>1870</v>
      </c>
      <c r="O388" t="s">
        <v>1870</v>
      </c>
      <c r="P388" t="s">
        <v>1870</v>
      </c>
      <c r="Q388" t="s">
        <v>1872</v>
      </c>
      <c r="R388" t="s">
        <v>1871</v>
      </c>
      <c r="S388" t="s">
        <v>1872</v>
      </c>
      <c r="T388" t="s">
        <v>1871</v>
      </c>
      <c r="U388" t="s">
        <v>1871</v>
      </c>
      <c r="V388" t="s">
        <v>1871</v>
      </c>
      <c r="W388" t="s">
        <v>1870</v>
      </c>
    </row>
    <row r="389" spans="1:23" ht="12.75">
      <c r="A389">
        <v>50008654</v>
      </c>
      <c r="B389" t="s">
        <v>2627</v>
      </c>
      <c r="C389" t="s">
        <v>135</v>
      </c>
      <c r="D389" t="s">
        <v>979</v>
      </c>
      <c r="E389" t="s">
        <v>980</v>
      </c>
      <c r="F389" t="s">
        <v>981</v>
      </c>
      <c r="G389" t="s">
        <v>2628</v>
      </c>
      <c r="H389" t="s">
        <v>719</v>
      </c>
      <c r="I389" t="s">
        <v>719</v>
      </c>
      <c r="J389" t="s">
        <v>1890</v>
      </c>
      <c r="K389" t="s">
        <v>75</v>
      </c>
      <c r="L389" t="s">
        <v>75</v>
      </c>
      <c r="M389" t="s">
        <v>75</v>
      </c>
      <c r="N389" t="s">
        <v>1870</v>
      </c>
      <c r="O389" t="s">
        <v>1870</v>
      </c>
      <c r="P389" t="s">
        <v>1870</v>
      </c>
      <c r="Q389" t="s">
        <v>1872</v>
      </c>
      <c r="R389" t="s">
        <v>1872</v>
      </c>
      <c r="S389" t="s">
        <v>1872</v>
      </c>
      <c r="T389" t="s">
        <v>1891</v>
      </c>
      <c r="U389" t="s">
        <v>1891</v>
      </c>
      <c r="V389" t="s">
        <v>1891</v>
      </c>
      <c r="W389" t="s">
        <v>1870</v>
      </c>
    </row>
    <row r="390" spans="1:23" ht="12.75">
      <c r="A390">
        <v>50008666</v>
      </c>
      <c r="B390" t="s">
        <v>2629</v>
      </c>
      <c r="C390" t="s">
        <v>165</v>
      </c>
      <c r="D390" t="s">
        <v>1084</v>
      </c>
      <c r="E390" t="s">
        <v>1085</v>
      </c>
      <c r="F390" t="s">
        <v>1086</v>
      </c>
      <c r="G390" t="s">
        <v>2630</v>
      </c>
      <c r="H390" t="s">
        <v>719</v>
      </c>
      <c r="I390" t="s">
        <v>720</v>
      </c>
      <c r="J390" t="s">
        <v>1869</v>
      </c>
      <c r="K390" t="s">
        <v>1870</v>
      </c>
      <c r="L390" t="s">
        <v>75</v>
      </c>
      <c r="M390" t="s">
        <v>75</v>
      </c>
      <c r="N390" t="s">
        <v>75</v>
      </c>
      <c r="O390" t="s">
        <v>75</v>
      </c>
      <c r="P390" t="s">
        <v>75</v>
      </c>
      <c r="Q390" t="s">
        <v>1871</v>
      </c>
      <c r="R390" t="s">
        <v>1872</v>
      </c>
      <c r="S390" t="s">
        <v>1872</v>
      </c>
      <c r="T390" t="s">
        <v>1872</v>
      </c>
      <c r="U390" t="s">
        <v>1872</v>
      </c>
      <c r="V390" t="s">
        <v>1872</v>
      </c>
      <c r="W390" t="s">
        <v>75</v>
      </c>
    </row>
    <row r="391" spans="1:23" ht="12.75">
      <c r="A391">
        <v>50008678</v>
      </c>
      <c r="B391" t="s">
        <v>2631</v>
      </c>
      <c r="C391" t="s">
        <v>165</v>
      </c>
      <c r="D391" t="s">
        <v>1128</v>
      </c>
      <c r="E391" t="s">
        <v>1129</v>
      </c>
      <c r="F391" t="s">
        <v>1130</v>
      </c>
      <c r="G391" t="s">
        <v>2632</v>
      </c>
      <c r="H391" t="s">
        <v>719</v>
      </c>
      <c r="I391" t="s">
        <v>721</v>
      </c>
      <c r="J391" t="s">
        <v>1869</v>
      </c>
      <c r="K391" t="s">
        <v>1870</v>
      </c>
      <c r="L391" t="s">
        <v>75</v>
      </c>
      <c r="M391" t="s">
        <v>75</v>
      </c>
      <c r="N391" t="s">
        <v>75</v>
      </c>
      <c r="O391" t="s">
        <v>75</v>
      </c>
      <c r="P391" t="s">
        <v>75</v>
      </c>
      <c r="Q391" t="s">
        <v>1871</v>
      </c>
      <c r="R391" t="s">
        <v>1872</v>
      </c>
      <c r="S391" t="s">
        <v>1872</v>
      </c>
      <c r="T391" t="s">
        <v>1872</v>
      </c>
      <c r="U391" t="s">
        <v>1872</v>
      </c>
      <c r="V391" t="s">
        <v>1872</v>
      </c>
      <c r="W391" t="s">
        <v>75</v>
      </c>
    </row>
    <row r="392" spans="1:23" ht="12.75">
      <c r="A392">
        <v>50008691</v>
      </c>
      <c r="B392" t="s">
        <v>2633</v>
      </c>
      <c r="C392" t="s">
        <v>165</v>
      </c>
      <c r="D392" t="s">
        <v>1396</v>
      </c>
      <c r="E392" t="s">
        <v>1397</v>
      </c>
      <c r="F392" t="s">
        <v>1398</v>
      </c>
      <c r="G392" t="s">
        <v>2634</v>
      </c>
      <c r="H392" t="s">
        <v>719</v>
      </c>
      <c r="I392" t="s">
        <v>719</v>
      </c>
      <c r="J392" t="s">
        <v>1869</v>
      </c>
      <c r="K392" t="s">
        <v>1870</v>
      </c>
      <c r="L392" t="s">
        <v>75</v>
      </c>
      <c r="M392" t="s">
        <v>75</v>
      </c>
      <c r="N392" t="s">
        <v>75</v>
      </c>
      <c r="O392" t="s">
        <v>75</v>
      </c>
      <c r="P392" t="s">
        <v>75</v>
      </c>
      <c r="Q392" t="s">
        <v>1871</v>
      </c>
      <c r="R392" t="s">
        <v>1872</v>
      </c>
      <c r="S392" t="s">
        <v>1872</v>
      </c>
      <c r="T392" t="s">
        <v>1872</v>
      </c>
      <c r="U392" t="s">
        <v>1872</v>
      </c>
      <c r="V392" t="s">
        <v>1872</v>
      </c>
      <c r="W392" t="s">
        <v>75</v>
      </c>
    </row>
    <row r="393" spans="1:23" ht="12.75">
      <c r="A393">
        <v>50008770</v>
      </c>
      <c r="B393" t="s">
        <v>2635</v>
      </c>
      <c r="C393" t="s">
        <v>400</v>
      </c>
      <c r="D393" t="s">
        <v>1642</v>
      </c>
      <c r="E393" t="s">
        <v>1643</v>
      </c>
      <c r="F393" t="s">
        <v>1644</v>
      </c>
      <c r="G393" t="s">
        <v>2636</v>
      </c>
      <c r="H393" t="s">
        <v>719</v>
      </c>
      <c r="I393" t="s">
        <v>1270</v>
      </c>
      <c r="J393" t="s">
        <v>1869</v>
      </c>
      <c r="K393" t="s">
        <v>75</v>
      </c>
      <c r="L393" t="s">
        <v>1870</v>
      </c>
      <c r="M393" t="s">
        <v>1870</v>
      </c>
      <c r="N393" t="s">
        <v>1870</v>
      </c>
      <c r="O393" t="s">
        <v>1870</v>
      </c>
      <c r="P393" t="s">
        <v>75</v>
      </c>
      <c r="Q393" t="s">
        <v>1872</v>
      </c>
      <c r="R393" t="s">
        <v>1871</v>
      </c>
      <c r="S393" t="s">
        <v>1871</v>
      </c>
      <c r="T393" t="s">
        <v>1871</v>
      </c>
      <c r="U393" t="s">
        <v>1871</v>
      </c>
      <c r="V393" t="s">
        <v>1872</v>
      </c>
      <c r="W393" t="s">
        <v>1870</v>
      </c>
    </row>
    <row r="394" spans="1:23" ht="12.75">
      <c r="A394">
        <v>50008782</v>
      </c>
      <c r="B394" t="s">
        <v>2637</v>
      </c>
      <c r="C394" t="s">
        <v>165</v>
      </c>
      <c r="D394" t="s">
        <v>1251</v>
      </c>
      <c r="E394" t="s">
        <v>1252</v>
      </c>
      <c r="F394" t="s">
        <v>1253</v>
      </c>
      <c r="G394" t="s">
        <v>2638</v>
      </c>
      <c r="H394" t="s">
        <v>719</v>
      </c>
      <c r="I394" t="s">
        <v>1250</v>
      </c>
      <c r="J394" t="s">
        <v>1869</v>
      </c>
      <c r="K394" t="s">
        <v>1870</v>
      </c>
      <c r="L394" t="s">
        <v>75</v>
      </c>
      <c r="M394" t="s">
        <v>75</v>
      </c>
      <c r="N394" t="s">
        <v>75</v>
      </c>
      <c r="O394" t="s">
        <v>75</v>
      </c>
      <c r="P394" t="s">
        <v>75</v>
      </c>
      <c r="Q394" t="s">
        <v>1871</v>
      </c>
      <c r="R394" t="s">
        <v>1872</v>
      </c>
      <c r="S394" t="s">
        <v>1872</v>
      </c>
      <c r="T394" t="s">
        <v>1872</v>
      </c>
      <c r="U394" t="s">
        <v>1872</v>
      </c>
      <c r="V394" t="s">
        <v>1872</v>
      </c>
      <c r="W394" t="s">
        <v>75</v>
      </c>
    </row>
    <row r="395" spans="1:23" ht="12.75">
      <c r="A395">
        <v>50008952</v>
      </c>
      <c r="B395" t="s">
        <v>2272</v>
      </c>
      <c r="C395" t="s">
        <v>165</v>
      </c>
      <c r="D395" t="s">
        <v>1111</v>
      </c>
      <c r="E395" t="s">
        <v>1112</v>
      </c>
      <c r="F395" t="s">
        <v>1113</v>
      </c>
      <c r="G395" t="s">
        <v>2639</v>
      </c>
      <c r="H395" t="s">
        <v>719</v>
      </c>
      <c r="I395" t="s">
        <v>754</v>
      </c>
      <c r="J395" t="s">
        <v>1869</v>
      </c>
      <c r="K395" t="s">
        <v>1870</v>
      </c>
      <c r="L395" t="s">
        <v>75</v>
      </c>
      <c r="M395" t="s">
        <v>75</v>
      </c>
      <c r="N395" t="s">
        <v>75</v>
      </c>
      <c r="O395" t="s">
        <v>75</v>
      </c>
      <c r="P395" t="s">
        <v>75</v>
      </c>
      <c r="Q395" t="s">
        <v>1871</v>
      </c>
      <c r="R395" t="s">
        <v>1872</v>
      </c>
      <c r="S395" t="s">
        <v>1872</v>
      </c>
      <c r="T395" t="s">
        <v>1872</v>
      </c>
      <c r="U395" t="s">
        <v>1872</v>
      </c>
      <c r="V395" t="s">
        <v>1872</v>
      </c>
      <c r="W395" t="s">
        <v>75</v>
      </c>
    </row>
    <row r="396" spans="1:23" ht="12.75">
      <c r="A396">
        <v>50008976</v>
      </c>
      <c r="B396" t="s">
        <v>2640</v>
      </c>
      <c r="C396" t="s">
        <v>91</v>
      </c>
      <c r="D396" t="s">
        <v>774</v>
      </c>
      <c r="E396" t="s">
        <v>775</v>
      </c>
      <c r="F396" t="s">
        <v>776</v>
      </c>
      <c r="G396" t="s">
        <v>2641</v>
      </c>
      <c r="H396" t="s">
        <v>719</v>
      </c>
      <c r="I396" t="s">
        <v>770</v>
      </c>
      <c r="J396" t="s">
        <v>1890</v>
      </c>
      <c r="K396" t="s">
        <v>1870</v>
      </c>
      <c r="L396" t="s">
        <v>1870</v>
      </c>
      <c r="M396" t="s">
        <v>1870</v>
      </c>
      <c r="N396" t="s">
        <v>75</v>
      </c>
      <c r="O396" t="s">
        <v>75</v>
      </c>
      <c r="P396" t="s">
        <v>75</v>
      </c>
      <c r="Q396" t="s">
        <v>1891</v>
      </c>
      <c r="R396" t="s">
        <v>1891</v>
      </c>
      <c r="S396" t="s">
        <v>1938</v>
      </c>
      <c r="T396" t="s">
        <v>1872</v>
      </c>
      <c r="U396" t="s">
        <v>1872</v>
      </c>
      <c r="V396" t="s">
        <v>1872</v>
      </c>
      <c r="W396" t="s">
        <v>75</v>
      </c>
    </row>
    <row r="397" spans="1:23" ht="12.75">
      <c r="A397">
        <v>50009026</v>
      </c>
      <c r="B397" t="s">
        <v>2509</v>
      </c>
      <c r="C397" t="s">
        <v>129</v>
      </c>
      <c r="D397" t="s">
        <v>958</v>
      </c>
      <c r="E397" t="s">
        <v>959</v>
      </c>
      <c r="H397" t="s">
        <v>719</v>
      </c>
      <c r="I397" t="s">
        <v>719</v>
      </c>
      <c r="J397" t="s">
        <v>1890</v>
      </c>
      <c r="K397" t="s">
        <v>75</v>
      </c>
      <c r="L397" t="s">
        <v>75</v>
      </c>
      <c r="M397" t="s">
        <v>1870</v>
      </c>
      <c r="N397" t="s">
        <v>75</v>
      </c>
      <c r="O397" t="s">
        <v>75</v>
      </c>
      <c r="P397" t="s">
        <v>75</v>
      </c>
      <c r="Q397" t="s">
        <v>1872</v>
      </c>
      <c r="R397" t="s">
        <v>1872</v>
      </c>
      <c r="S397" t="s">
        <v>1938</v>
      </c>
      <c r="T397" t="s">
        <v>1872</v>
      </c>
      <c r="U397" t="s">
        <v>1872</v>
      </c>
      <c r="V397" t="s">
        <v>1872</v>
      </c>
      <c r="W397" t="s">
        <v>75</v>
      </c>
    </row>
    <row r="398" spans="1:23" ht="12.75">
      <c r="A398">
        <v>50009051</v>
      </c>
      <c r="B398" t="s">
        <v>2642</v>
      </c>
      <c r="C398" t="s">
        <v>135</v>
      </c>
      <c r="D398" t="s">
        <v>982</v>
      </c>
      <c r="E398" t="s">
        <v>983</v>
      </c>
      <c r="F398" t="s">
        <v>984</v>
      </c>
      <c r="G398" t="s">
        <v>2643</v>
      </c>
      <c r="H398" t="s">
        <v>719</v>
      </c>
      <c r="I398" t="s">
        <v>719</v>
      </c>
      <c r="J398" t="s">
        <v>1890</v>
      </c>
      <c r="K398" t="s">
        <v>75</v>
      </c>
      <c r="L398" t="s">
        <v>75</v>
      </c>
      <c r="M398" t="s">
        <v>75</v>
      </c>
      <c r="N398" t="s">
        <v>1870</v>
      </c>
      <c r="O398" t="s">
        <v>1870</v>
      </c>
      <c r="P398" t="s">
        <v>75</v>
      </c>
      <c r="Q398" t="s">
        <v>1872</v>
      </c>
      <c r="R398" t="s">
        <v>1872</v>
      </c>
      <c r="S398" t="s">
        <v>1872</v>
      </c>
      <c r="T398" t="s">
        <v>1891</v>
      </c>
      <c r="U398" t="s">
        <v>1891</v>
      </c>
      <c r="V398" t="s">
        <v>1872</v>
      </c>
      <c r="W398" t="s">
        <v>1870</v>
      </c>
    </row>
    <row r="399" spans="1:23" ht="12.75">
      <c r="A399">
        <v>50009129</v>
      </c>
      <c r="B399" t="s">
        <v>2644</v>
      </c>
      <c r="C399" t="s">
        <v>400</v>
      </c>
      <c r="D399" t="s">
        <v>1619</v>
      </c>
      <c r="E399" t="s">
        <v>1620</v>
      </c>
      <c r="F399" t="s">
        <v>1621</v>
      </c>
      <c r="G399" t="s">
        <v>2645</v>
      </c>
      <c r="H399" t="s">
        <v>719</v>
      </c>
      <c r="I399" t="s">
        <v>721</v>
      </c>
      <c r="J399" t="s">
        <v>1869</v>
      </c>
      <c r="K399" t="s">
        <v>75</v>
      </c>
      <c r="L399" t="s">
        <v>1870</v>
      </c>
      <c r="M399" t="s">
        <v>1870</v>
      </c>
      <c r="N399" t="s">
        <v>1870</v>
      </c>
      <c r="O399" t="s">
        <v>1870</v>
      </c>
      <c r="P399" t="s">
        <v>1870</v>
      </c>
      <c r="Q399" t="s">
        <v>1872</v>
      </c>
      <c r="R399" t="s">
        <v>1871</v>
      </c>
      <c r="S399" t="s">
        <v>1871</v>
      </c>
      <c r="T399" t="s">
        <v>1871</v>
      </c>
      <c r="U399" t="s">
        <v>1871</v>
      </c>
      <c r="V399" t="s">
        <v>1871</v>
      </c>
      <c r="W399" t="s">
        <v>1870</v>
      </c>
    </row>
    <row r="400" spans="1:23" ht="12.75">
      <c r="A400">
        <v>50009166</v>
      </c>
      <c r="B400" t="s">
        <v>2646</v>
      </c>
      <c r="C400" t="s">
        <v>400</v>
      </c>
      <c r="D400" t="s">
        <v>1681</v>
      </c>
      <c r="E400" t="s">
        <v>1682</v>
      </c>
      <c r="F400" t="s">
        <v>1683</v>
      </c>
      <c r="G400" t="s">
        <v>2647</v>
      </c>
      <c r="H400" t="s">
        <v>719</v>
      </c>
      <c r="I400" t="s">
        <v>719</v>
      </c>
      <c r="J400" t="s">
        <v>1869</v>
      </c>
      <c r="K400" t="s">
        <v>75</v>
      </c>
      <c r="L400" t="s">
        <v>1870</v>
      </c>
      <c r="M400" t="s">
        <v>1870</v>
      </c>
      <c r="N400" t="s">
        <v>1870</v>
      </c>
      <c r="O400" t="s">
        <v>1870</v>
      </c>
      <c r="P400" t="s">
        <v>75</v>
      </c>
      <c r="Q400" t="s">
        <v>1872</v>
      </c>
      <c r="R400" t="s">
        <v>1871</v>
      </c>
      <c r="S400" t="s">
        <v>1871</v>
      </c>
      <c r="T400" t="s">
        <v>1871</v>
      </c>
      <c r="U400" t="s">
        <v>1871</v>
      </c>
      <c r="V400" t="s">
        <v>1872</v>
      </c>
      <c r="W400" t="s">
        <v>1870</v>
      </c>
    </row>
    <row r="401" spans="1:23" ht="12.75">
      <c r="A401">
        <v>50009178</v>
      </c>
      <c r="B401" t="s">
        <v>2648</v>
      </c>
      <c r="C401" t="s">
        <v>400</v>
      </c>
      <c r="D401" t="s">
        <v>2649</v>
      </c>
      <c r="E401" t="s">
        <v>1684</v>
      </c>
      <c r="F401" t="s">
        <v>1685</v>
      </c>
      <c r="G401" t="s">
        <v>2650</v>
      </c>
      <c r="H401" t="s">
        <v>719</v>
      </c>
      <c r="I401" t="s">
        <v>719</v>
      </c>
      <c r="J401" t="s">
        <v>1869</v>
      </c>
      <c r="K401" t="s">
        <v>75</v>
      </c>
      <c r="L401" t="s">
        <v>1870</v>
      </c>
      <c r="M401" t="s">
        <v>1870</v>
      </c>
      <c r="N401" t="s">
        <v>1870</v>
      </c>
      <c r="O401" t="s">
        <v>75</v>
      </c>
      <c r="P401" t="s">
        <v>75</v>
      </c>
      <c r="Q401" t="s">
        <v>1872</v>
      </c>
      <c r="R401" t="s">
        <v>1871</v>
      </c>
      <c r="S401" t="s">
        <v>1871</v>
      </c>
      <c r="T401" t="s">
        <v>1871</v>
      </c>
      <c r="U401" t="s">
        <v>1872</v>
      </c>
      <c r="V401" t="s">
        <v>1872</v>
      </c>
      <c r="W401" t="s">
        <v>1870</v>
      </c>
    </row>
    <row r="402" spans="1:23" ht="12.75">
      <c r="A402">
        <v>50009208</v>
      </c>
      <c r="B402" t="s">
        <v>2651</v>
      </c>
      <c r="C402" t="s">
        <v>165</v>
      </c>
      <c r="D402" t="s">
        <v>1399</v>
      </c>
      <c r="E402" t="s">
        <v>1400</v>
      </c>
      <c r="F402" t="s">
        <v>1401</v>
      </c>
      <c r="G402" t="s">
        <v>2652</v>
      </c>
      <c r="H402" t="s">
        <v>719</v>
      </c>
      <c r="I402" t="s">
        <v>719</v>
      </c>
      <c r="J402" t="s">
        <v>1869</v>
      </c>
      <c r="K402" t="s">
        <v>1870</v>
      </c>
      <c r="L402" t="s">
        <v>75</v>
      </c>
      <c r="M402" t="s">
        <v>75</v>
      </c>
      <c r="N402" t="s">
        <v>75</v>
      </c>
      <c r="O402" t="s">
        <v>75</v>
      </c>
      <c r="P402" t="s">
        <v>75</v>
      </c>
      <c r="Q402" t="s">
        <v>1871</v>
      </c>
      <c r="R402" t="s">
        <v>1872</v>
      </c>
      <c r="S402" t="s">
        <v>1872</v>
      </c>
      <c r="T402" t="s">
        <v>1872</v>
      </c>
      <c r="U402" t="s">
        <v>1872</v>
      </c>
      <c r="V402" t="s">
        <v>1872</v>
      </c>
      <c r="W402" t="s">
        <v>75</v>
      </c>
    </row>
    <row r="403" spans="1:23" ht="12.75">
      <c r="A403">
        <v>50009211</v>
      </c>
      <c r="B403" t="s">
        <v>2653</v>
      </c>
      <c r="C403" t="s">
        <v>400</v>
      </c>
      <c r="D403" t="s">
        <v>1686</v>
      </c>
      <c r="E403" t="s">
        <v>1687</v>
      </c>
      <c r="F403" t="s">
        <v>1688</v>
      </c>
      <c r="G403" t="s">
        <v>2654</v>
      </c>
      <c r="H403" t="s">
        <v>719</v>
      </c>
      <c r="I403" t="s">
        <v>719</v>
      </c>
      <c r="J403" t="s">
        <v>1869</v>
      </c>
      <c r="K403" t="s">
        <v>75</v>
      </c>
      <c r="L403" t="s">
        <v>1870</v>
      </c>
      <c r="M403" t="s">
        <v>1870</v>
      </c>
      <c r="N403" t="s">
        <v>1870</v>
      </c>
      <c r="O403" t="s">
        <v>75</v>
      </c>
      <c r="P403" t="s">
        <v>75</v>
      </c>
      <c r="Q403" t="s">
        <v>1872</v>
      </c>
      <c r="R403" t="s">
        <v>1871</v>
      </c>
      <c r="S403" t="s">
        <v>1871</v>
      </c>
      <c r="T403" t="s">
        <v>1871</v>
      </c>
      <c r="U403" t="s">
        <v>1872</v>
      </c>
      <c r="V403" t="s">
        <v>1872</v>
      </c>
      <c r="W403" t="s">
        <v>1870</v>
      </c>
    </row>
    <row r="404" spans="1:23" ht="12.75">
      <c r="A404">
        <v>50009221</v>
      </c>
      <c r="B404" t="s">
        <v>2655</v>
      </c>
      <c r="C404" t="s">
        <v>135</v>
      </c>
      <c r="D404" t="s">
        <v>968</v>
      </c>
      <c r="E404" t="s">
        <v>969</v>
      </c>
      <c r="F404" t="s">
        <v>970</v>
      </c>
      <c r="H404" t="s">
        <v>719</v>
      </c>
      <c r="I404" t="s">
        <v>967</v>
      </c>
      <c r="J404" t="s">
        <v>1890</v>
      </c>
      <c r="K404" t="s">
        <v>75</v>
      </c>
      <c r="L404" t="s">
        <v>75</v>
      </c>
      <c r="M404" t="s">
        <v>75</v>
      </c>
      <c r="N404" t="s">
        <v>1870</v>
      </c>
      <c r="O404" t="s">
        <v>75</v>
      </c>
      <c r="P404" t="s">
        <v>75</v>
      </c>
      <c r="Q404" t="s">
        <v>1872</v>
      </c>
      <c r="R404" t="s">
        <v>1872</v>
      </c>
      <c r="S404" t="s">
        <v>1872</v>
      </c>
      <c r="T404" t="s">
        <v>1891</v>
      </c>
      <c r="U404" t="s">
        <v>1872</v>
      </c>
      <c r="V404" t="s">
        <v>1872</v>
      </c>
      <c r="W404" t="s">
        <v>1870</v>
      </c>
    </row>
    <row r="405" spans="1:23" ht="12.75">
      <c r="A405">
        <v>50009348</v>
      </c>
      <c r="B405" t="s">
        <v>2656</v>
      </c>
      <c r="C405" t="s">
        <v>400</v>
      </c>
      <c r="D405" t="s">
        <v>1689</v>
      </c>
      <c r="E405" t="s">
        <v>1690</v>
      </c>
      <c r="F405" t="s">
        <v>1691</v>
      </c>
      <c r="G405" t="s">
        <v>2657</v>
      </c>
      <c r="H405" t="s">
        <v>719</v>
      </c>
      <c r="I405" t="s">
        <v>719</v>
      </c>
      <c r="J405" t="s">
        <v>1869</v>
      </c>
      <c r="K405" t="s">
        <v>75</v>
      </c>
      <c r="L405" t="s">
        <v>1870</v>
      </c>
      <c r="M405" t="s">
        <v>1870</v>
      </c>
      <c r="N405" t="s">
        <v>75</v>
      </c>
      <c r="O405" t="s">
        <v>75</v>
      </c>
      <c r="P405" t="s">
        <v>1870</v>
      </c>
      <c r="Q405" t="s">
        <v>1872</v>
      </c>
      <c r="R405" t="s">
        <v>1871</v>
      </c>
      <c r="S405" t="s">
        <v>1871</v>
      </c>
      <c r="T405" t="s">
        <v>1872</v>
      </c>
      <c r="U405" t="s">
        <v>1872</v>
      </c>
      <c r="V405" t="s">
        <v>1871</v>
      </c>
      <c r="W405" t="s">
        <v>1870</v>
      </c>
    </row>
    <row r="406" spans="1:23" ht="12.75">
      <c r="A406">
        <v>50009361</v>
      </c>
      <c r="B406" t="s">
        <v>2658</v>
      </c>
      <c r="C406" t="s">
        <v>91</v>
      </c>
      <c r="D406" t="s">
        <v>909</v>
      </c>
      <c r="E406" t="s">
        <v>910</v>
      </c>
      <c r="F406" t="s">
        <v>911</v>
      </c>
      <c r="H406" t="s">
        <v>719</v>
      </c>
      <c r="I406" t="s">
        <v>719</v>
      </c>
      <c r="J406" t="s">
        <v>1890</v>
      </c>
      <c r="K406" t="s">
        <v>1870</v>
      </c>
      <c r="L406" t="s">
        <v>1870</v>
      </c>
      <c r="M406" t="s">
        <v>1870</v>
      </c>
      <c r="N406" t="s">
        <v>75</v>
      </c>
      <c r="O406" t="s">
        <v>75</v>
      </c>
      <c r="P406" t="s">
        <v>75</v>
      </c>
      <c r="Q406" t="s">
        <v>1938</v>
      </c>
      <c r="R406" t="s">
        <v>1938</v>
      </c>
      <c r="S406" t="s">
        <v>1938</v>
      </c>
      <c r="T406" t="s">
        <v>1872</v>
      </c>
      <c r="U406" t="s">
        <v>1872</v>
      </c>
      <c r="V406" t="s">
        <v>1872</v>
      </c>
      <c r="W406" t="s">
        <v>75</v>
      </c>
    </row>
    <row r="407" spans="1:23" ht="12.75">
      <c r="A407">
        <v>50009373</v>
      </c>
      <c r="B407" t="s">
        <v>2659</v>
      </c>
      <c r="C407" t="s">
        <v>165</v>
      </c>
      <c r="D407" t="s">
        <v>1402</v>
      </c>
      <c r="E407" t="s">
        <v>1403</v>
      </c>
      <c r="F407" t="s">
        <v>1404</v>
      </c>
      <c r="G407" t="s">
        <v>2660</v>
      </c>
      <c r="H407" t="s">
        <v>719</v>
      </c>
      <c r="I407" t="s">
        <v>719</v>
      </c>
      <c r="J407" t="s">
        <v>1869</v>
      </c>
      <c r="K407" t="s">
        <v>1870</v>
      </c>
      <c r="L407" t="s">
        <v>75</v>
      </c>
      <c r="M407" t="s">
        <v>75</v>
      </c>
      <c r="N407" t="s">
        <v>75</v>
      </c>
      <c r="O407" t="s">
        <v>75</v>
      </c>
      <c r="P407" t="s">
        <v>75</v>
      </c>
      <c r="Q407" t="s">
        <v>1871</v>
      </c>
      <c r="R407" t="s">
        <v>1872</v>
      </c>
      <c r="S407" t="s">
        <v>1872</v>
      </c>
      <c r="T407" t="s">
        <v>1872</v>
      </c>
      <c r="U407" t="s">
        <v>1872</v>
      </c>
      <c r="V407" t="s">
        <v>1872</v>
      </c>
      <c r="W407" t="s">
        <v>75</v>
      </c>
    </row>
    <row r="408" spans="1:23" ht="12.75">
      <c r="A408">
        <v>50009385</v>
      </c>
      <c r="B408" t="s">
        <v>2661</v>
      </c>
      <c r="C408" t="s">
        <v>165</v>
      </c>
      <c r="D408" t="s">
        <v>1405</v>
      </c>
      <c r="E408" t="s">
        <v>1406</v>
      </c>
      <c r="F408" t="s">
        <v>1407</v>
      </c>
      <c r="G408" t="s">
        <v>2662</v>
      </c>
      <c r="H408" t="s">
        <v>719</v>
      </c>
      <c r="I408" t="s">
        <v>719</v>
      </c>
      <c r="J408" t="s">
        <v>1869</v>
      </c>
      <c r="K408" t="s">
        <v>1870</v>
      </c>
      <c r="L408" t="s">
        <v>75</v>
      </c>
      <c r="M408" t="s">
        <v>75</v>
      </c>
      <c r="N408" t="s">
        <v>75</v>
      </c>
      <c r="O408" t="s">
        <v>75</v>
      </c>
      <c r="P408" t="s">
        <v>75</v>
      </c>
      <c r="Q408" t="s">
        <v>1871</v>
      </c>
      <c r="R408" t="s">
        <v>1872</v>
      </c>
      <c r="S408" t="s">
        <v>1872</v>
      </c>
      <c r="T408" t="s">
        <v>1872</v>
      </c>
      <c r="U408" t="s">
        <v>1872</v>
      </c>
      <c r="V408" t="s">
        <v>1872</v>
      </c>
      <c r="W408" t="s">
        <v>75</v>
      </c>
    </row>
    <row r="409" spans="1:23" ht="12.75">
      <c r="A409">
        <v>50009397</v>
      </c>
      <c r="B409" t="s">
        <v>2663</v>
      </c>
      <c r="C409" t="s">
        <v>165</v>
      </c>
      <c r="D409" t="s">
        <v>1408</v>
      </c>
      <c r="E409" t="s">
        <v>1409</v>
      </c>
      <c r="F409" t="s">
        <v>1410</v>
      </c>
      <c r="G409" t="s">
        <v>2664</v>
      </c>
      <c r="H409" t="s">
        <v>719</v>
      </c>
      <c r="I409" t="s">
        <v>719</v>
      </c>
      <c r="J409" t="s">
        <v>1869</v>
      </c>
      <c r="K409" t="s">
        <v>1870</v>
      </c>
      <c r="L409" t="s">
        <v>75</v>
      </c>
      <c r="M409" t="s">
        <v>75</v>
      </c>
      <c r="N409" t="s">
        <v>75</v>
      </c>
      <c r="O409" t="s">
        <v>75</v>
      </c>
      <c r="P409" t="s">
        <v>75</v>
      </c>
      <c r="Q409" t="s">
        <v>1871</v>
      </c>
      <c r="R409" t="s">
        <v>1872</v>
      </c>
      <c r="S409" t="s">
        <v>1872</v>
      </c>
      <c r="T409" t="s">
        <v>1872</v>
      </c>
      <c r="U409" t="s">
        <v>1872</v>
      </c>
      <c r="V409" t="s">
        <v>1872</v>
      </c>
      <c r="W409" t="s">
        <v>75</v>
      </c>
    </row>
    <row r="410" spans="1:23" ht="12.75">
      <c r="A410">
        <v>50009403</v>
      </c>
      <c r="B410" t="s">
        <v>2665</v>
      </c>
      <c r="C410" t="s">
        <v>165</v>
      </c>
      <c r="D410" t="s">
        <v>2666</v>
      </c>
      <c r="E410" t="s">
        <v>1411</v>
      </c>
      <c r="F410" t="s">
        <v>1412</v>
      </c>
      <c r="G410" t="s">
        <v>2667</v>
      </c>
      <c r="H410" t="s">
        <v>719</v>
      </c>
      <c r="I410" t="s">
        <v>719</v>
      </c>
      <c r="J410" t="s">
        <v>1869</v>
      </c>
      <c r="K410" t="s">
        <v>1870</v>
      </c>
      <c r="L410" t="s">
        <v>75</v>
      </c>
      <c r="M410" t="s">
        <v>75</v>
      </c>
      <c r="N410" t="s">
        <v>75</v>
      </c>
      <c r="O410" t="s">
        <v>75</v>
      </c>
      <c r="P410" t="s">
        <v>75</v>
      </c>
      <c r="Q410" t="s">
        <v>1871</v>
      </c>
      <c r="R410" t="s">
        <v>1872</v>
      </c>
      <c r="S410" t="s">
        <v>1872</v>
      </c>
      <c r="T410" t="s">
        <v>1872</v>
      </c>
      <c r="U410" t="s">
        <v>1872</v>
      </c>
      <c r="V410" t="s">
        <v>1872</v>
      </c>
      <c r="W410" t="s">
        <v>75</v>
      </c>
    </row>
    <row r="411" spans="1:23" ht="12.75">
      <c r="A411">
        <v>50009415</v>
      </c>
      <c r="B411" t="s">
        <v>2668</v>
      </c>
      <c r="C411" t="s">
        <v>165</v>
      </c>
      <c r="D411" t="s">
        <v>1413</v>
      </c>
      <c r="E411" t="s">
        <v>1414</v>
      </c>
      <c r="F411" t="s">
        <v>1415</v>
      </c>
      <c r="G411" t="s">
        <v>2669</v>
      </c>
      <c r="H411" t="s">
        <v>719</v>
      </c>
      <c r="I411" t="s">
        <v>719</v>
      </c>
      <c r="J411" t="s">
        <v>1869</v>
      </c>
      <c r="K411" t="s">
        <v>1870</v>
      </c>
      <c r="L411" t="s">
        <v>75</v>
      </c>
      <c r="M411" t="s">
        <v>75</v>
      </c>
      <c r="N411" t="s">
        <v>75</v>
      </c>
      <c r="O411" t="s">
        <v>75</v>
      </c>
      <c r="P411" t="s">
        <v>75</v>
      </c>
      <c r="Q411" t="s">
        <v>1871</v>
      </c>
      <c r="R411" t="s">
        <v>1872</v>
      </c>
      <c r="S411" t="s">
        <v>1872</v>
      </c>
      <c r="T411" t="s">
        <v>1872</v>
      </c>
      <c r="U411" t="s">
        <v>1872</v>
      </c>
      <c r="V411" t="s">
        <v>1872</v>
      </c>
      <c r="W411" t="s">
        <v>75</v>
      </c>
    </row>
    <row r="412" spans="1:23" ht="12.75">
      <c r="A412">
        <v>50009452</v>
      </c>
      <c r="B412" t="s">
        <v>2092</v>
      </c>
      <c r="C412" t="s">
        <v>165</v>
      </c>
      <c r="D412" t="s">
        <v>2670</v>
      </c>
      <c r="E412" t="s">
        <v>1416</v>
      </c>
      <c r="F412" t="s">
        <v>1417</v>
      </c>
      <c r="G412" t="s">
        <v>2671</v>
      </c>
      <c r="H412" t="s">
        <v>719</v>
      </c>
      <c r="I412" t="s">
        <v>719</v>
      </c>
      <c r="J412" t="s">
        <v>1869</v>
      </c>
      <c r="K412" t="s">
        <v>1870</v>
      </c>
      <c r="L412" t="s">
        <v>75</v>
      </c>
      <c r="M412" t="s">
        <v>75</v>
      </c>
      <c r="N412" t="s">
        <v>75</v>
      </c>
      <c r="O412" t="s">
        <v>75</v>
      </c>
      <c r="P412" t="s">
        <v>75</v>
      </c>
      <c r="Q412" t="s">
        <v>1871</v>
      </c>
      <c r="R412" t="s">
        <v>1872</v>
      </c>
      <c r="S412" t="s">
        <v>1872</v>
      </c>
      <c r="T412" t="s">
        <v>1872</v>
      </c>
      <c r="U412" t="s">
        <v>1872</v>
      </c>
      <c r="V412" t="s">
        <v>1872</v>
      </c>
      <c r="W412" t="s">
        <v>75</v>
      </c>
    </row>
    <row r="413" spans="1:23" ht="12.75">
      <c r="A413">
        <v>50009531</v>
      </c>
      <c r="B413" t="s">
        <v>2672</v>
      </c>
      <c r="C413" t="s">
        <v>165</v>
      </c>
      <c r="D413" t="s">
        <v>1418</v>
      </c>
      <c r="E413" t="s">
        <v>1419</v>
      </c>
      <c r="F413" t="s">
        <v>1420</v>
      </c>
      <c r="G413" t="s">
        <v>2673</v>
      </c>
      <c r="H413" t="s">
        <v>719</v>
      </c>
      <c r="I413" t="s">
        <v>719</v>
      </c>
      <c r="J413" t="s">
        <v>1869</v>
      </c>
      <c r="K413" t="s">
        <v>1870</v>
      </c>
      <c r="L413" t="s">
        <v>75</v>
      </c>
      <c r="M413" t="s">
        <v>75</v>
      </c>
      <c r="N413" t="s">
        <v>75</v>
      </c>
      <c r="O413" t="s">
        <v>75</v>
      </c>
      <c r="P413" t="s">
        <v>75</v>
      </c>
      <c r="Q413" t="s">
        <v>1871</v>
      </c>
      <c r="R413" t="s">
        <v>1872</v>
      </c>
      <c r="S413" t="s">
        <v>1872</v>
      </c>
      <c r="T413" t="s">
        <v>1872</v>
      </c>
      <c r="U413" t="s">
        <v>1872</v>
      </c>
      <c r="V413" t="s">
        <v>1872</v>
      </c>
      <c r="W413" t="s">
        <v>75</v>
      </c>
    </row>
    <row r="414" spans="1:23" ht="12.75">
      <c r="A414">
        <v>50009543</v>
      </c>
      <c r="B414" t="s">
        <v>2674</v>
      </c>
      <c r="C414" t="s">
        <v>400</v>
      </c>
      <c r="D414" t="s">
        <v>1625</v>
      </c>
      <c r="E414" t="s">
        <v>1626</v>
      </c>
      <c r="F414" t="s">
        <v>1627</v>
      </c>
      <c r="G414" t="s">
        <v>2675</v>
      </c>
      <c r="H414" t="s">
        <v>719</v>
      </c>
      <c r="I414" t="s">
        <v>1011</v>
      </c>
      <c r="J414" t="s">
        <v>1869</v>
      </c>
      <c r="K414" t="s">
        <v>75</v>
      </c>
      <c r="L414" t="s">
        <v>1870</v>
      </c>
      <c r="M414" t="s">
        <v>1870</v>
      </c>
      <c r="N414" t="s">
        <v>1870</v>
      </c>
      <c r="O414" t="s">
        <v>1870</v>
      </c>
      <c r="P414" t="s">
        <v>1870</v>
      </c>
      <c r="Q414" t="s">
        <v>1872</v>
      </c>
      <c r="R414" t="s">
        <v>1871</v>
      </c>
      <c r="S414" t="s">
        <v>1871</v>
      </c>
      <c r="T414" t="s">
        <v>1871</v>
      </c>
      <c r="U414" t="s">
        <v>1871</v>
      </c>
      <c r="V414" t="s">
        <v>1871</v>
      </c>
      <c r="W414" t="s">
        <v>1870</v>
      </c>
    </row>
    <row r="415" spans="1:23" ht="12.75">
      <c r="A415">
        <v>50009567</v>
      </c>
      <c r="B415" t="s">
        <v>2676</v>
      </c>
      <c r="C415" t="s">
        <v>400</v>
      </c>
      <c r="D415" t="s">
        <v>1692</v>
      </c>
      <c r="E415" t="s">
        <v>1693</v>
      </c>
      <c r="F415" t="s">
        <v>1694</v>
      </c>
      <c r="G415" t="s">
        <v>2677</v>
      </c>
      <c r="H415" t="s">
        <v>719</v>
      </c>
      <c r="I415" t="s">
        <v>719</v>
      </c>
      <c r="J415" t="s">
        <v>1869</v>
      </c>
      <c r="K415" t="s">
        <v>75</v>
      </c>
      <c r="L415" t="s">
        <v>1870</v>
      </c>
      <c r="M415" t="s">
        <v>1870</v>
      </c>
      <c r="N415" t="s">
        <v>1870</v>
      </c>
      <c r="O415" t="s">
        <v>1870</v>
      </c>
      <c r="P415" t="s">
        <v>1870</v>
      </c>
      <c r="Q415" t="s">
        <v>1872</v>
      </c>
      <c r="R415" t="s">
        <v>1871</v>
      </c>
      <c r="S415" t="s">
        <v>1871</v>
      </c>
      <c r="T415" t="s">
        <v>1871</v>
      </c>
      <c r="U415" t="s">
        <v>1871</v>
      </c>
      <c r="V415" t="s">
        <v>1871</v>
      </c>
      <c r="W415" t="s">
        <v>1870</v>
      </c>
    </row>
    <row r="416" spans="1:23" ht="12.75">
      <c r="A416">
        <v>50009580</v>
      </c>
      <c r="B416" t="s">
        <v>2678</v>
      </c>
      <c r="C416" t="s">
        <v>165</v>
      </c>
      <c r="D416" t="s">
        <v>1421</v>
      </c>
      <c r="E416" t="s">
        <v>1422</v>
      </c>
      <c r="F416" t="s">
        <v>1423</v>
      </c>
      <c r="G416" t="s">
        <v>2679</v>
      </c>
      <c r="H416" t="s">
        <v>719</v>
      </c>
      <c r="I416" t="s">
        <v>719</v>
      </c>
      <c r="J416" t="s">
        <v>1869</v>
      </c>
      <c r="K416" t="s">
        <v>1870</v>
      </c>
      <c r="L416" t="s">
        <v>75</v>
      </c>
      <c r="M416" t="s">
        <v>75</v>
      </c>
      <c r="N416" t="s">
        <v>75</v>
      </c>
      <c r="O416" t="s">
        <v>75</v>
      </c>
      <c r="P416" t="s">
        <v>75</v>
      </c>
      <c r="Q416" t="s">
        <v>1871</v>
      </c>
      <c r="R416" t="s">
        <v>1872</v>
      </c>
      <c r="S416" t="s">
        <v>1872</v>
      </c>
      <c r="T416" t="s">
        <v>1872</v>
      </c>
      <c r="U416" t="s">
        <v>1872</v>
      </c>
      <c r="V416" t="s">
        <v>1872</v>
      </c>
      <c r="W416" t="s">
        <v>75</v>
      </c>
    </row>
    <row r="417" spans="1:23" ht="12.75">
      <c r="A417">
        <v>50009592</v>
      </c>
      <c r="B417" t="s">
        <v>2680</v>
      </c>
      <c r="C417" t="s">
        <v>400</v>
      </c>
      <c r="D417" t="s">
        <v>1738</v>
      </c>
      <c r="E417" t="s">
        <v>1739</v>
      </c>
      <c r="F417" t="s">
        <v>1740</v>
      </c>
      <c r="G417" t="s">
        <v>2681</v>
      </c>
      <c r="H417" t="s">
        <v>719</v>
      </c>
      <c r="I417" t="s">
        <v>921</v>
      </c>
      <c r="J417" t="s">
        <v>1869</v>
      </c>
      <c r="K417" t="s">
        <v>75</v>
      </c>
      <c r="L417" t="s">
        <v>1870</v>
      </c>
      <c r="M417" t="s">
        <v>1870</v>
      </c>
      <c r="N417" t="s">
        <v>1870</v>
      </c>
      <c r="O417" t="s">
        <v>1870</v>
      </c>
      <c r="P417" t="s">
        <v>1870</v>
      </c>
      <c r="Q417" t="s">
        <v>1872</v>
      </c>
      <c r="R417" t="s">
        <v>1871</v>
      </c>
      <c r="S417" t="s">
        <v>1871</v>
      </c>
      <c r="T417" t="s">
        <v>1871</v>
      </c>
      <c r="U417" t="s">
        <v>1871</v>
      </c>
      <c r="V417" t="s">
        <v>1871</v>
      </c>
      <c r="W417" t="s">
        <v>1870</v>
      </c>
    </row>
    <row r="418" spans="1:23" ht="12.75">
      <c r="A418">
        <v>50009749</v>
      </c>
      <c r="B418" t="s">
        <v>2682</v>
      </c>
      <c r="C418" t="s">
        <v>165</v>
      </c>
      <c r="D418" t="s">
        <v>1424</v>
      </c>
      <c r="E418" t="s">
        <v>1425</v>
      </c>
      <c r="F418" t="s">
        <v>1426</v>
      </c>
      <c r="G418" t="s">
        <v>2683</v>
      </c>
      <c r="H418" t="s">
        <v>719</v>
      </c>
      <c r="I418" t="s">
        <v>719</v>
      </c>
      <c r="J418" t="s">
        <v>1869</v>
      </c>
      <c r="K418" t="s">
        <v>1870</v>
      </c>
      <c r="L418" t="s">
        <v>75</v>
      </c>
      <c r="M418" t="s">
        <v>75</v>
      </c>
      <c r="N418" t="s">
        <v>75</v>
      </c>
      <c r="O418" t="s">
        <v>75</v>
      </c>
      <c r="P418" t="s">
        <v>75</v>
      </c>
      <c r="Q418" t="s">
        <v>1871</v>
      </c>
      <c r="R418" t="s">
        <v>1872</v>
      </c>
      <c r="S418" t="s">
        <v>1872</v>
      </c>
      <c r="T418" t="s">
        <v>1872</v>
      </c>
      <c r="U418" t="s">
        <v>1872</v>
      </c>
      <c r="V418" t="s">
        <v>1872</v>
      </c>
      <c r="W418" t="s">
        <v>75</v>
      </c>
    </row>
    <row r="419" spans="1:23" ht="12.75">
      <c r="A419">
        <v>50009786</v>
      </c>
      <c r="B419" t="s">
        <v>2684</v>
      </c>
      <c r="C419" t="s">
        <v>165</v>
      </c>
      <c r="D419" t="s">
        <v>1098</v>
      </c>
      <c r="E419" t="s">
        <v>1099</v>
      </c>
      <c r="F419" t="s">
        <v>1100</v>
      </c>
      <c r="G419" t="s">
        <v>2685</v>
      </c>
      <c r="H419" t="s">
        <v>719</v>
      </c>
      <c r="I419" t="s">
        <v>737</v>
      </c>
      <c r="J419" t="s">
        <v>1869</v>
      </c>
      <c r="K419" t="s">
        <v>1870</v>
      </c>
      <c r="L419" t="s">
        <v>75</v>
      </c>
      <c r="M419" t="s">
        <v>75</v>
      </c>
      <c r="N419" t="s">
        <v>75</v>
      </c>
      <c r="O419" t="s">
        <v>75</v>
      </c>
      <c r="P419" t="s">
        <v>75</v>
      </c>
      <c r="Q419" t="s">
        <v>1871</v>
      </c>
      <c r="R419" t="s">
        <v>1872</v>
      </c>
      <c r="S419" t="s">
        <v>1872</v>
      </c>
      <c r="T419" t="s">
        <v>1872</v>
      </c>
      <c r="U419" t="s">
        <v>1872</v>
      </c>
      <c r="V419" t="s">
        <v>1872</v>
      </c>
      <c r="W419" t="s">
        <v>75</v>
      </c>
    </row>
    <row r="420" spans="1:23" ht="12.75">
      <c r="A420">
        <v>50009889</v>
      </c>
      <c r="B420" t="s">
        <v>2686</v>
      </c>
      <c r="C420" t="s">
        <v>135</v>
      </c>
      <c r="D420" t="s">
        <v>985</v>
      </c>
      <c r="E420" t="s">
        <v>986</v>
      </c>
      <c r="F420" t="s">
        <v>987</v>
      </c>
      <c r="G420" t="s">
        <v>2687</v>
      </c>
      <c r="H420" t="s">
        <v>719</v>
      </c>
      <c r="I420" t="s">
        <v>719</v>
      </c>
      <c r="J420" t="s">
        <v>1890</v>
      </c>
      <c r="K420" t="s">
        <v>75</v>
      </c>
      <c r="L420" t="s">
        <v>75</v>
      </c>
      <c r="M420" t="s">
        <v>75</v>
      </c>
      <c r="N420" t="s">
        <v>1870</v>
      </c>
      <c r="O420" t="s">
        <v>1870</v>
      </c>
      <c r="P420" t="s">
        <v>1870</v>
      </c>
      <c r="Q420" t="s">
        <v>1872</v>
      </c>
      <c r="R420" t="s">
        <v>1872</v>
      </c>
      <c r="S420" t="s">
        <v>1872</v>
      </c>
      <c r="T420" t="s">
        <v>1891</v>
      </c>
      <c r="U420" t="s">
        <v>1891</v>
      </c>
      <c r="V420" t="s">
        <v>1891</v>
      </c>
      <c r="W420" t="s">
        <v>1870</v>
      </c>
    </row>
    <row r="421" spans="1:23" ht="12.75">
      <c r="A421">
        <v>50009944</v>
      </c>
      <c r="B421" t="s">
        <v>2688</v>
      </c>
      <c r="C421" t="s">
        <v>165</v>
      </c>
      <c r="D421" t="s">
        <v>1427</v>
      </c>
      <c r="E421" t="s">
        <v>1428</v>
      </c>
      <c r="F421" t="s">
        <v>1429</v>
      </c>
      <c r="G421" t="s">
        <v>2689</v>
      </c>
      <c r="H421" t="s">
        <v>719</v>
      </c>
      <c r="I421" t="s">
        <v>719</v>
      </c>
      <c r="J421" t="s">
        <v>1869</v>
      </c>
      <c r="K421" t="s">
        <v>1870</v>
      </c>
      <c r="L421" t="s">
        <v>75</v>
      </c>
      <c r="M421" t="s">
        <v>75</v>
      </c>
      <c r="N421" t="s">
        <v>75</v>
      </c>
      <c r="O421" t="s">
        <v>75</v>
      </c>
      <c r="P421" t="s">
        <v>75</v>
      </c>
      <c r="Q421" t="s">
        <v>1871</v>
      </c>
      <c r="R421" t="s">
        <v>1872</v>
      </c>
      <c r="S421" t="s">
        <v>1872</v>
      </c>
      <c r="T421" t="s">
        <v>1872</v>
      </c>
      <c r="U421" t="s">
        <v>1872</v>
      </c>
      <c r="V421" t="s">
        <v>1872</v>
      </c>
      <c r="W421" t="s">
        <v>75</v>
      </c>
    </row>
    <row r="422" spans="1:23" ht="12.75">
      <c r="A422">
        <v>50009993</v>
      </c>
      <c r="B422" t="s">
        <v>2690</v>
      </c>
      <c r="C422" t="s">
        <v>144</v>
      </c>
      <c r="D422" t="s">
        <v>1012</v>
      </c>
      <c r="E422" t="s">
        <v>1013</v>
      </c>
      <c r="F422" t="s">
        <v>1014</v>
      </c>
      <c r="G422" t="s">
        <v>2691</v>
      </c>
      <c r="H422" t="s">
        <v>719</v>
      </c>
      <c r="I422" t="s">
        <v>719</v>
      </c>
      <c r="J422" t="s">
        <v>1869</v>
      </c>
      <c r="K422" t="s">
        <v>75</v>
      </c>
      <c r="L422" t="s">
        <v>75</v>
      </c>
      <c r="M422" t="s">
        <v>75</v>
      </c>
      <c r="N422" t="s">
        <v>75</v>
      </c>
      <c r="O422" t="s">
        <v>1870</v>
      </c>
      <c r="P422" t="s">
        <v>75</v>
      </c>
      <c r="Q422" t="s">
        <v>1872</v>
      </c>
      <c r="R422" t="s">
        <v>1872</v>
      </c>
      <c r="S422" t="s">
        <v>1872</v>
      </c>
      <c r="T422" t="s">
        <v>1872</v>
      </c>
      <c r="U422" t="s">
        <v>1871</v>
      </c>
      <c r="V422" t="s">
        <v>1872</v>
      </c>
      <c r="W422" t="s">
        <v>1870</v>
      </c>
    </row>
    <row r="423" spans="1:23" ht="12.75">
      <c r="A423">
        <v>50010028</v>
      </c>
      <c r="B423" t="s">
        <v>2692</v>
      </c>
      <c r="C423" t="s">
        <v>135</v>
      </c>
      <c r="D423" t="s">
        <v>960</v>
      </c>
      <c r="E423" t="s">
        <v>961</v>
      </c>
      <c r="F423" t="s">
        <v>962</v>
      </c>
      <c r="G423" t="s">
        <v>2693</v>
      </c>
      <c r="H423" t="s">
        <v>719</v>
      </c>
      <c r="I423" t="s">
        <v>742</v>
      </c>
      <c r="J423" t="s">
        <v>1890</v>
      </c>
      <c r="K423" t="s">
        <v>75</v>
      </c>
      <c r="L423" t="s">
        <v>75</v>
      </c>
      <c r="M423" t="s">
        <v>75</v>
      </c>
      <c r="N423" t="s">
        <v>1870</v>
      </c>
      <c r="O423" t="s">
        <v>1870</v>
      </c>
      <c r="P423" t="s">
        <v>75</v>
      </c>
      <c r="Q423" t="s">
        <v>1872</v>
      </c>
      <c r="R423" t="s">
        <v>1872</v>
      </c>
      <c r="S423" t="s">
        <v>1872</v>
      </c>
      <c r="T423" t="s">
        <v>1891</v>
      </c>
      <c r="U423" t="s">
        <v>1891</v>
      </c>
      <c r="V423" t="s">
        <v>1872</v>
      </c>
      <c r="W423" t="s">
        <v>1870</v>
      </c>
    </row>
    <row r="424" spans="1:23" ht="12.75">
      <c r="A424">
        <v>50010041</v>
      </c>
      <c r="B424" t="s">
        <v>2694</v>
      </c>
      <c r="C424" t="s">
        <v>400</v>
      </c>
      <c r="D424" t="s">
        <v>1645</v>
      </c>
      <c r="E424" t="s">
        <v>1646</v>
      </c>
      <c r="F424" t="s">
        <v>1647</v>
      </c>
      <c r="G424" t="s">
        <v>2695</v>
      </c>
      <c r="H424" t="s">
        <v>719</v>
      </c>
      <c r="I424" t="s">
        <v>729</v>
      </c>
      <c r="J424" t="s">
        <v>1869</v>
      </c>
      <c r="K424" t="s">
        <v>75</v>
      </c>
      <c r="L424" t="s">
        <v>1870</v>
      </c>
      <c r="M424" t="s">
        <v>1870</v>
      </c>
      <c r="N424" t="s">
        <v>1870</v>
      </c>
      <c r="O424" t="s">
        <v>1870</v>
      </c>
      <c r="P424" t="s">
        <v>1870</v>
      </c>
      <c r="Q424" t="s">
        <v>1872</v>
      </c>
      <c r="R424" t="s">
        <v>1871</v>
      </c>
      <c r="S424" t="s">
        <v>1871</v>
      </c>
      <c r="T424" t="s">
        <v>1871</v>
      </c>
      <c r="U424" t="s">
        <v>1871</v>
      </c>
      <c r="V424" t="s">
        <v>1871</v>
      </c>
      <c r="W424" t="s">
        <v>1870</v>
      </c>
    </row>
    <row r="425" spans="1:23" ht="12.75">
      <c r="A425">
        <v>50010144</v>
      </c>
      <c r="B425" t="s">
        <v>2189</v>
      </c>
      <c r="C425" t="s">
        <v>400</v>
      </c>
      <c r="D425" t="s">
        <v>1695</v>
      </c>
      <c r="E425" t="s">
        <v>1696</v>
      </c>
      <c r="F425" t="s">
        <v>1697</v>
      </c>
      <c r="G425" t="s">
        <v>2696</v>
      </c>
      <c r="H425" t="s">
        <v>719</v>
      </c>
      <c r="I425" t="s">
        <v>719</v>
      </c>
      <c r="J425" t="s">
        <v>1869</v>
      </c>
      <c r="K425" t="s">
        <v>75</v>
      </c>
      <c r="L425" t="s">
        <v>1870</v>
      </c>
      <c r="M425" t="s">
        <v>1870</v>
      </c>
      <c r="N425" t="s">
        <v>1870</v>
      </c>
      <c r="O425" t="s">
        <v>1870</v>
      </c>
      <c r="P425" t="s">
        <v>1870</v>
      </c>
      <c r="Q425" t="s">
        <v>1872</v>
      </c>
      <c r="R425" t="s">
        <v>1871</v>
      </c>
      <c r="S425" t="s">
        <v>1871</v>
      </c>
      <c r="T425" t="s">
        <v>1871</v>
      </c>
      <c r="U425" t="s">
        <v>1871</v>
      </c>
      <c r="V425" t="s">
        <v>1871</v>
      </c>
      <c r="W425" t="s">
        <v>1870</v>
      </c>
    </row>
    <row r="426" spans="1:23" ht="12.75">
      <c r="A426">
        <v>50010156</v>
      </c>
      <c r="B426" t="s">
        <v>2697</v>
      </c>
      <c r="C426" t="s">
        <v>400</v>
      </c>
      <c r="D426" t="s">
        <v>1698</v>
      </c>
      <c r="E426" t="s">
        <v>1699</v>
      </c>
      <c r="F426" t="s">
        <v>1700</v>
      </c>
      <c r="G426" t="s">
        <v>2698</v>
      </c>
      <c r="H426" t="s">
        <v>719</v>
      </c>
      <c r="I426" t="s">
        <v>719</v>
      </c>
      <c r="J426" t="s">
        <v>1869</v>
      </c>
      <c r="K426" t="s">
        <v>75</v>
      </c>
      <c r="L426" t="s">
        <v>1870</v>
      </c>
      <c r="M426" t="s">
        <v>1870</v>
      </c>
      <c r="N426" t="s">
        <v>1870</v>
      </c>
      <c r="O426" t="s">
        <v>1870</v>
      </c>
      <c r="P426" t="s">
        <v>1870</v>
      </c>
      <c r="Q426" t="s">
        <v>1872</v>
      </c>
      <c r="R426" t="s">
        <v>1871</v>
      </c>
      <c r="S426" t="s">
        <v>1871</v>
      </c>
      <c r="T426" t="s">
        <v>1871</v>
      </c>
      <c r="U426" t="s">
        <v>1871</v>
      </c>
      <c r="V426" t="s">
        <v>1871</v>
      </c>
      <c r="W426" t="s">
        <v>1870</v>
      </c>
    </row>
    <row r="427" spans="1:23" ht="12.75">
      <c r="A427">
        <v>50010168</v>
      </c>
      <c r="B427" t="s">
        <v>2431</v>
      </c>
      <c r="C427" t="s">
        <v>135</v>
      </c>
      <c r="D427" t="s">
        <v>988</v>
      </c>
      <c r="E427" t="s">
        <v>989</v>
      </c>
      <c r="F427" t="s">
        <v>1802</v>
      </c>
      <c r="G427" t="s">
        <v>2699</v>
      </c>
      <c r="H427" t="s">
        <v>719</v>
      </c>
      <c r="I427" t="s">
        <v>719</v>
      </c>
      <c r="J427" t="s">
        <v>1890</v>
      </c>
      <c r="K427" t="s">
        <v>75</v>
      </c>
      <c r="L427" t="s">
        <v>75</v>
      </c>
      <c r="M427" t="s">
        <v>75</v>
      </c>
      <c r="N427" t="s">
        <v>1870</v>
      </c>
      <c r="O427" t="s">
        <v>1870</v>
      </c>
      <c r="P427" t="s">
        <v>75</v>
      </c>
      <c r="Q427" t="s">
        <v>1872</v>
      </c>
      <c r="R427" t="s">
        <v>1872</v>
      </c>
      <c r="S427" t="s">
        <v>1872</v>
      </c>
      <c r="T427" t="s">
        <v>1891</v>
      </c>
      <c r="U427" t="s">
        <v>1891</v>
      </c>
      <c r="V427" t="s">
        <v>1872</v>
      </c>
      <c r="W427" t="s">
        <v>1870</v>
      </c>
    </row>
    <row r="428" spans="1:23" ht="12.75">
      <c r="A428">
        <v>50010171</v>
      </c>
      <c r="B428" t="s">
        <v>2700</v>
      </c>
      <c r="C428" t="s">
        <v>165</v>
      </c>
      <c r="D428" t="s">
        <v>1430</v>
      </c>
      <c r="E428" t="s">
        <v>1431</v>
      </c>
      <c r="F428" t="s">
        <v>1432</v>
      </c>
      <c r="G428" t="s">
        <v>2701</v>
      </c>
      <c r="H428" t="s">
        <v>719</v>
      </c>
      <c r="I428" t="s">
        <v>719</v>
      </c>
      <c r="J428" t="s">
        <v>1869</v>
      </c>
      <c r="K428" t="s">
        <v>1870</v>
      </c>
      <c r="L428" t="s">
        <v>75</v>
      </c>
      <c r="M428" t="s">
        <v>75</v>
      </c>
      <c r="N428" t="s">
        <v>75</v>
      </c>
      <c r="O428" t="s">
        <v>75</v>
      </c>
      <c r="P428" t="s">
        <v>75</v>
      </c>
      <c r="Q428" t="s">
        <v>1871</v>
      </c>
      <c r="R428" t="s">
        <v>1872</v>
      </c>
      <c r="S428" t="s">
        <v>1872</v>
      </c>
      <c r="T428" t="s">
        <v>1872</v>
      </c>
      <c r="U428" t="s">
        <v>1872</v>
      </c>
      <c r="V428" t="s">
        <v>1872</v>
      </c>
      <c r="W428" t="s">
        <v>75</v>
      </c>
    </row>
    <row r="429" spans="1:23" ht="12.75">
      <c r="A429">
        <v>50010181</v>
      </c>
      <c r="B429" t="s">
        <v>2702</v>
      </c>
      <c r="C429" t="s">
        <v>165</v>
      </c>
      <c r="D429" t="s">
        <v>1433</v>
      </c>
      <c r="E429" t="s">
        <v>1434</v>
      </c>
      <c r="F429" t="s">
        <v>1435</v>
      </c>
      <c r="G429" t="s">
        <v>2703</v>
      </c>
      <c r="H429" t="s">
        <v>719</v>
      </c>
      <c r="I429" t="s">
        <v>719</v>
      </c>
      <c r="J429" t="s">
        <v>1869</v>
      </c>
      <c r="K429" t="s">
        <v>1870</v>
      </c>
      <c r="L429" t="s">
        <v>75</v>
      </c>
      <c r="M429" t="s">
        <v>75</v>
      </c>
      <c r="N429" t="s">
        <v>75</v>
      </c>
      <c r="O429" t="s">
        <v>75</v>
      </c>
      <c r="P429" t="s">
        <v>75</v>
      </c>
      <c r="Q429" t="s">
        <v>1871</v>
      </c>
      <c r="R429" t="s">
        <v>1872</v>
      </c>
      <c r="S429" t="s">
        <v>1872</v>
      </c>
      <c r="T429" t="s">
        <v>1872</v>
      </c>
      <c r="U429" t="s">
        <v>1872</v>
      </c>
      <c r="V429" t="s">
        <v>1872</v>
      </c>
      <c r="W429" t="s">
        <v>75</v>
      </c>
    </row>
    <row r="430" spans="1:23" ht="12.75">
      <c r="A430">
        <v>50010193</v>
      </c>
      <c r="B430" t="s">
        <v>2704</v>
      </c>
      <c r="C430" t="s">
        <v>165</v>
      </c>
      <c r="D430" t="s">
        <v>1436</v>
      </c>
      <c r="E430" t="s">
        <v>1437</v>
      </c>
      <c r="F430" t="s">
        <v>1438</v>
      </c>
      <c r="G430" t="s">
        <v>2705</v>
      </c>
      <c r="H430" t="s">
        <v>719</v>
      </c>
      <c r="I430" t="s">
        <v>719</v>
      </c>
      <c r="J430" t="s">
        <v>1869</v>
      </c>
      <c r="K430" t="s">
        <v>1870</v>
      </c>
      <c r="L430" t="s">
        <v>75</v>
      </c>
      <c r="M430" t="s">
        <v>75</v>
      </c>
      <c r="N430" t="s">
        <v>75</v>
      </c>
      <c r="O430" t="s">
        <v>75</v>
      </c>
      <c r="P430" t="s">
        <v>75</v>
      </c>
      <c r="Q430" t="s">
        <v>1871</v>
      </c>
      <c r="R430" t="s">
        <v>1872</v>
      </c>
      <c r="S430" t="s">
        <v>1872</v>
      </c>
      <c r="T430" t="s">
        <v>1872</v>
      </c>
      <c r="U430" t="s">
        <v>1872</v>
      </c>
      <c r="V430" t="s">
        <v>1872</v>
      </c>
      <c r="W430" t="s">
        <v>75</v>
      </c>
    </row>
    <row r="431" spans="1:23" ht="12.75">
      <c r="A431">
        <v>50010247</v>
      </c>
      <c r="B431" t="s">
        <v>2706</v>
      </c>
      <c r="C431" t="s">
        <v>165</v>
      </c>
      <c r="D431" t="s">
        <v>1075</v>
      </c>
      <c r="E431" t="s">
        <v>1174</v>
      </c>
      <c r="F431" t="s">
        <v>1175</v>
      </c>
      <c r="H431" t="s">
        <v>719</v>
      </c>
      <c r="I431" t="s">
        <v>1173</v>
      </c>
      <c r="J431" t="s">
        <v>1869</v>
      </c>
      <c r="K431" t="s">
        <v>1870</v>
      </c>
      <c r="L431" t="s">
        <v>75</v>
      </c>
      <c r="M431" t="s">
        <v>75</v>
      </c>
      <c r="N431" t="s">
        <v>75</v>
      </c>
      <c r="O431" t="s">
        <v>75</v>
      </c>
      <c r="P431" t="s">
        <v>75</v>
      </c>
      <c r="Q431" t="s">
        <v>1871</v>
      </c>
      <c r="R431" t="s">
        <v>1872</v>
      </c>
      <c r="S431" t="s">
        <v>1872</v>
      </c>
      <c r="T431" t="s">
        <v>1872</v>
      </c>
      <c r="U431" t="s">
        <v>1872</v>
      </c>
      <c r="V431" t="s">
        <v>1872</v>
      </c>
      <c r="W431" t="s">
        <v>75</v>
      </c>
    </row>
    <row r="432" spans="1:23" ht="12.75">
      <c r="A432">
        <v>50010272</v>
      </c>
      <c r="B432" t="s">
        <v>2707</v>
      </c>
      <c r="C432" t="s">
        <v>91</v>
      </c>
      <c r="D432" t="s">
        <v>912</v>
      </c>
      <c r="E432" t="s">
        <v>913</v>
      </c>
      <c r="F432" t="s">
        <v>914</v>
      </c>
      <c r="G432" t="s">
        <v>2708</v>
      </c>
      <c r="H432" t="s">
        <v>719</v>
      </c>
      <c r="I432" t="s">
        <v>719</v>
      </c>
      <c r="J432" t="s">
        <v>1890</v>
      </c>
      <c r="K432" t="s">
        <v>1870</v>
      </c>
      <c r="L432" t="s">
        <v>1870</v>
      </c>
      <c r="M432" t="s">
        <v>1870</v>
      </c>
      <c r="N432" t="s">
        <v>75</v>
      </c>
      <c r="O432" t="s">
        <v>75</v>
      </c>
      <c r="P432" t="s">
        <v>75</v>
      </c>
      <c r="Q432" t="s">
        <v>1891</v>
      </c>
      <c r="R432" t="s">
        <v>1891</v>
      </c>
      <c r="S432" t="s">
        <v>1938</v>
      </c>
      <c r="T432" t="s">
        <v>1872</v>
      </c>
      <c r="U432" t="s">
        <v>1872</v>
      </c>
      <c r="V432" t="s">
        <v>1872</v>
      </c>
      <c r="W432" t="s">
        <v>75</v>
      </c>
    </row>
    <row r="433" spans="1:23" ht="12.75">
      <c r="A433">
        <v>50010284</v>
      </c>
      <c r="B433" t="s">
        <v>2709</v>
      </c>
      <c r="C433" t="s">
        <v>400</v>
      </c>
      <c r="D433" t="s">
        <v>1614</v>
      </c>
      <c r="E433" t="s">
        <v>1615</v>
      </c>
      <c r="F433" t="s">
        <v>1616</v>
      </c>
      <c r="G433" t="s">
        <v>2710</v>
      </c>
      <c r="H433" t="s">
        <v>719</v>
      </c>
      <c r="I433" t="s">
        <v>1010</v>
      </c>
      <c r="J433" t="s">
        <v>1869</v>
      </c>
      <c r="K433" t="s">
        <v>75</v>
      </c>
      <c r="L433" t="s">
        <v>1870</v>
      </c>
      <c r="M433" t="s">
        <v>1870</v>
      </c>
      <c r="N433" t="s">
        <v>75</v>
      </c>
      <c r="O433" t="s">
        <v>75</v>
      </c>
      <c r="P433" t="s">
        <v>75</v>
      </c>
      <c r="Q433" t="s">
        <v>1872</v>
      </c>
      <c r="R433" t="s">
        <v>1871</v>
      </c>
      <c r="S433" t="s">
        <v>1871</v>
      </c>
      <c r="T433" t="s">
        <v>1872</v>
      </c>
      <c r="U433" t="s">
        <v>1872</v>
      </c>
      <c r="V433" t="s">
        <v>1872</v>
      </c>
      <c r="W433" t="s">
        <v>75</v>
      </c>
    </row>
    <row r="434" spans="1:23" ht="12.75">
      <c r="A434">
        <v>50010296</v>
      </c>
      <c r="B434" t="s">
        <v>2711</v>
      </c>
      <c r="C434" t="s">
        <v>165</v>
      </c>
      <c r="D434" t="s">
        <v>1286</v>
      </c>
      <c r="E434" t="s">
        <v>1287</v>
      </c>
      <c r="F434" t="s">
        <v>1288</v>
      </c>
      <c r="G434" t="s">
        <v>2712</v>
      </c>
      <c r="H434" t="s">
        <v>719</v>
      </c>
      <c r="I434" t="s">
        <v>729</v>
      </c>
      <c r="J434" t="s">
        <v>1869</v>
      </c>
      <c r="K434" t="s">
        <v>1870</v>
      </c>
      <c r="L434" t="s">
        <v>75</v>
      </c>
      <c r="M434" t="s">
        <v>75</v>
      </c>
      <c r="N434" t="s">
        <v>75</v>
      </c>
      <c r="O434" t="s">
        <v>75</v>
      </c>
      <c r="P434" t="s">
        <v>75</v>
      </c>
      <c r="Q434" t="s">
        <v>1871</v>
      </c>
      <c r="R434" t="s">
        <v>1872</v>
      </c>
      <c r="S434" t="s">
        <v>1872</v>
      </c>
      <c r="T434" t="s">
        <v>1872</v>
      </c>
      <c r="U434" t="s">
        <v>1872</v>
      </c>
      <c r="V434" t="s">
        <v>1872</v>
      </c>
      <c r="W434" t="s">
        <v>75</v>
      </c>
    </row>
    <row r="435" spans="1:23" ht="12.75">
      <c r="A435">
        <v>50010302</v>
      </c>
      <c r="B435" t="s">
        <v>2713</v>
      </c>
      <c r="C435" t="s">
        <v>400</v>
      </c>
      <c r="D435" t="s">
        <v>1701</v>
      </c>
      <c r="E435" t="s">
        <v>1702</v>
      </c>
      <c r="F435" t="s">
        <v>1703</v>
      </c>
      <c r="G435" t="s">
        <v>2714</v>
      </c>
      <c r="H435" t="s">
        <v>719</v>
      </c>
      <c r="I435" t="s">
        <v>719</v>
      </c>
      <c r="J435" t="s">
        <v>1869</v>
      </c>
      <c r="K435" t="s">
        <v>75</v>
      </c>
      <c r="L435" t="s">
        <v>1870</v>
      </c>
      <c r="M435" t="s">
        <v>1870</v>
      </c>
      <c r="N435" t="s">
        <v>75</v>
      </c>
      <c r="O435" t="s">
        <v>75</v>
      </c>
      <c r="P435" t="s">
        <v>75</v>
      </c>
      <c r="Q435" t="s">
        <v>1872</v>
      </c>
      <c r="R435" t="s">
        <v>1871</v>
      </c>
      <c r="S435" t="s">
        <v>1871</v>
      </c>
      <c r="T435" t="s">
        <v>1872</v>
      </c>
      <c r="U435" t="s">
        <v>1872</v>
      </c>
      <c r="V435" t="s">
        <v>1872</v>
      </c>
      <c r="W435" t="s">
        <v>75</v>
      </c>
    </row>
    <row r="436" spans="1:23" ht="12.75">
      <c r="A436">
        <v>50010314</v>
      </c>
      <c r="B436" t="s">
        <v>2715</v>
      </c>
      <c r="C436" t="s">
        <v>156</v>
      </c>
      <c r="D436" t="s">
        <v>1027</v>
      </c>
      <c r="E436" t="s">
        <v>1028</v>
      </c>
      <c r="F436" t="s">
        <v>1029</v>
      </c>
      <c r="G436" t="s">
        <v>2716</v>
      </c>
      <c r="H436" t="s">
        <v>719</v>
      </c>
      <c r="I436" t="s">
        <v>719</v>
      </c>
      <c r="J436" t="s">
        <v>1869</v>
      </c>
      <c r="K436" t="s">
        <v>75</v>
      </c>
      <c r="L436" t="s">
        <v>75</v>
      </c>
      <c r="M436" t="s">
        <v>75</v>
      </c>
      <c r="N436" t="s">
        <v>75</v>
      </c>
      <c r="O436" t="s">
        <v>1870</v>
      </c>
      <c r="P436" t="s">
        <v>1870</v>
      </c>
      <c r="Q436" t="s">
        <v>1872</v>
      </c>
      <c r="R436" t="s">
        <v>1872</v>
      </c>
      <c r="S436" t="s">
        <v>1872</v>
      </c>
      <c r="T436" t="s">
        <v>1872</v>
      </c>
      <c r="U436" t="s">
        <v>1871</v>
      </c>
      <c r="V436" t="s">
        <v>1871</v>
      </c>
      <c r="W436" t="s">
        <v>1870</v>
      </c>
    </row>
    <row r="437" spans="1:23" ht="12.75">
      <c r="A437">
        <v>50010399</v>
      </c>
      <c r="B437" t="s">
        <v>2717</v>
      </c>
      <c r="C437" t="s">
        <v>165</v>
      </c>
      <c r="D437" t="s">
        <v>2718</v>
      </c>
      <c r="E437" t="s">
        <v>1439</v>
      </c>
      <c r="F437" t="s">
        <v>1440</v>
      </c>
      <c r="G437" t="s">
        <v>2719</v>
      </c>
      <c r="H437" t="s">
        <v>719</v>
      </c>
      <c r="I437" t="s">
        <v>719</v>
      </c>
      <c r="J437" t="s">
        <v>1869</v>
      </c>
      <c r="K437" t="s">
        <v>1870</v>
      </c>
      <c r="L437" t="s">
        <v>75</v>
      </c>
      <c r="M437" t="s">
        <v>75</v>
      </c>
      <c r="N437" t="s">
        <v>75</v>
      </c>
      <c r="O437" t="s">
        <v>75</v>
      </c>
      <c r="P437" t="s">
        <v>75</v>
      </c>
      <c r="Q437" t="s">
        <v>1871</v>
      </c>
      <c r="R437" t="s">
        <v>1872</v>
      </c>
      <c r="S437" t="s">
        <v>1872</v>
      </c>
      <c r="T437" t="s">
        <v>1872</v>
      </c>
      <c r="U437" t="s">
        <v>1872</v>
      </c>
      <c r="V437" t="s">
        <v>1872</v>
      </c>
      <c r="W437" t="s">
        <v>75</v>
      </c>
    </row>
    <row r="438" spans="1:23" ht="12.75">
      <c r="A438">
        <v>50010478</v>
      </c>
      <c r="B438" t="s">
        <v>2720</v>
      </c>
      <c r="C438" t="s">
        <v>165</v>
      </c>
      <c r="D438" t="s">
        <v>1441</v>
      </c>
      <c r="E438" t="s">
        <v>1442</v>
      </c>
      <c r="F438" t="s">
        <v>1443</v>
      </c>
      <c r="G438" t="s">
        <v>2721</v>
      </c>
      <c r="H438" t="s">
        <v>719</v>
      </c>
      <c r="I438" t="s">
        <v>719</v>
      </c>
      <c r="J438" t="s">
        <v>1869</v>
      </c>
      <c r="K438" t="s">
        <v>1870</v>
      </c>
      <c r="L438" t="s">
        <v>75</v>
      </c>
      <c r="M438" t="s">
        <v>75</v>
      </c>
      <c r="N438" t="s">
        <v>75</v>
      </c>
      <c r="O438" t="s">
        <v>75</v>
      </c>
      <c r="P438" t="s">
        <v>75</v>
      </c>
      <c r="Q438" t="s">
        <v>1871</v>
      </c>
      <c r="R438" t="s">
        <v>1872</v>
      </c>
      <c r="S438" t="s">
        <v>1872</v>
      </c>
      <c r="T438" t="s">
        <v>1872</v>
      </c>
      <c r="U438" t="s">
        <v>1872</v>
      </c>
      <c r="V438" t="s">
        <v>1872</v>
      </c>
      <c r="W438" t="s">
        <v>75</v>
      </c>
    </row>
    <row r="439" spans="1:23" ht="12.75">
      <c r="A439">
        <v>50010481</v>
      </c>
      <c r="B439" t="s">
        <v>2722</v>
      </c>
      <c r="C439" t="s">
        <v>165</v>
      </c>
      <c r="D439" t="s">
        <v>1444</v>
      </c>
      <c r="E439" t="s">
        <v>1445</v>
      </c>
      <c r="F439" t="s">
        <v>1446</v>
      </c>
      <c r="G439" t="s">
        <v>2723</v>
      </c>
      <c r="H439" t="s">
        <v>719</v>
      </c>
      <c r="I439" t="s">
        <v>719</v>
      </c>
      <c r="J439" t="s">
        <v>1869</v>
      </c>
      <c r="K439" t="s">
        <v>1870</v>
      </c>
      <c r="L439" t="s">
        <v>75</v>
      </c>
      <c r="M439" t="s">
        <v>75</v>
      </c>
      <c r="N439" t="s">
        <v>75</v>
      </c>
      <c r="O439" t="s">
        <v>75</v>
      </c>
      <c r="P439" t="s">
        <v>75</v>
      </c>
      <c r="Q439" t="s">
        <v>1871</v>
      </c>
      <c r="R439" t="s">
        <v>1872</v>
      </c>
      <c r="S439" t="s">
        <v>1872</v>
      </c>
      <c r="T439" t="s">
        <v>1872</v>
      </c>
      <c r="U439" t="s">
        <v>1872</v>
      </c>
      <c r="V439" t="s">
        <v>1872</v>
      </c>
      <c r="W439" t="s">
        <v>75</v>
      </c>
    </row>
    <row r="440" spans="1:23" ht="12.75">
      <c r="A440">
        <v>50010491</v>
      </c>
      <c r="B440" t="s">
        <v>2724</v>
      </c>
      <c r="C440" t="s">
        <v>400</v>
      </c>
      <c r="D440" t="s">
        <v>1704</v>
      </c>
      <c r="E440" t="s">
        <v>1705</v>
      </c>
      <c r="F440" t="s">
        <v>1706</v>
      </c>
      <c r="G440" t="s">
        <v>2725</v>
      </c>
      <c r="H440" t="s">
        <v>719</v>
      </c>
      <c r="I440" t="s">
        <v>719</v>
      </c>
      <c r="J440" t="s">
        <v>1869</v>
      </c>
      <c r="K440" t="s">
        <v>75</v>
      </c>
      <c r="L440" t="s">
        <v>1870</v>
      </c>
      <c r="M440" t="s">
        <v>1870</v>
      </c>
      <c r="N440" t="s">
        <v>1870</v>
      </c>
      <c r="O440" t="s">
        <v>1870</v>
      </c>
      <c r="P440" t="s">
        <v>1870</v>
      </c>
      <c r="Q440" t="s">
        <v>1872</v>
      </c>
      <c r="R440" t="s">
        <v>1871</v>
      </c>
      <c r="S440" t="s">
        <v>1871</v>
      </c>
      <c r="T440" t="s">
        <v>1871</v>
      </c>
      <c r="U440" t="s">
        <v>1871</v>
      </c>
      <c r="V440" t="s">
        <v>1871</v>
      </c>
      <c r="W440" t="s">
        <v>1870</v>
      </c>
    </row>
    <row r="441" spans="1:23" ht="12.75">
      <c r="A441">
        <v>50010511</v>
      </c>
      <c r="B441" t="s">
        <v>2726</v>
      </c>
      <c r="C441" t="s">
        <v>400</v>
      </c>
      <c r="D441" t="s">
        <v>1707</v>
      </c>
      <c r="E441" t="s">
        <v>1708</v>
      </c>
      <c r="F441" t="s">
        <v>1709</v>
      </c>
      <c r="G441" t="s">
        <v>2727</v>
      </c>
      <c r="H441" t="s">
        <v>719</v>
      </c>
      <c r="I441" t="s">
        <v>719</v>
      </c>
      <c r="J441" t="s">
        <v>1869</v>
      </c>
      <c r="K441" t="s">
        <v>75</v>
      </c>
      <c r="L441" t="s">
        <v>1870</v>
      </c>
      <c r="M441" t="s">
        <v>1870</v>
      </c>
      <c r="N441" t="s">
        <v>1870</v>
      </c>
      <c r="O441" t="s">
        <v>1870</v>
      </c>
      <c r="P441" t="s">
        <v>1870</v>
      </c>
      <c r="Q441" t="s">
        <v>1872</v>
      </c>
      <c r="R441" t="s">
        <v>1871</v>
      </c>
      <c r="S441" t="s">
        <v>1871</v>
      </c>
      <c r="T441" t="s">
        <v>1871</v>
      </c>
      <c r="U441" t="s">
        <v>1871</v>
      </c>
      <c r="V441" t="s">
        <v>1871</v>
      </c>
      <c r="W441" t="s">
        <v>1870</v>
      </c>
    </row>
    <row r="442" spans="1:23" ht="12.75">
      <c r="A442">
        <v>50010533</v>
      </c>
      <c r="B442" t="s">
        <v>2728</v>
      </c>
      <c r="C442" t="s">
        <v>400</v>
      </c>
      <c r="D442" t="s">
        <v>1594</v>
      </c>
      <c r="E442" t="s">
        <v>1595</v>
      </c>
      <c r="F442" t="s">
        <v>1596</v>
      </c>
      <c r="G442" t="s">
        <v>2729</v>
      </c>
      <c r="H442" t="s">
        <v>719</v>
      </c>
      <c r="I442" t="s">
        <v>948</v>
      </c>
      <c r="J442" t="s">
        <v>1869</v>
      </c>
      <c r="K442" t="s">
        <v>75</v>
      </c>
      <c r="L442" t="s">
        <v>1870</v>
      </c>
      <c r="M442" t="s">
        <v>1870</v>
      </c>
      <c r="N442" t="s">
        <v>1870</v>
      </c>
      <c r="O442" t="s">
        <v>1870</v>
      </c>
      <c r="P442" t="s">
        <v>1870</v>
      </c>
      <c r="Q442" t="s">
        <v>1872</v>
      </c>
      <c r="R442" t="s">
        <v>1871</v>
      </c>
      <c r="S442" t="s">
        <v>1871</v>
      </c>
      <c r="T442" t="s">
        <v>1871</v>
      </c>
      <c r="U442" t="s">
        <v>1871</v>
      </c>
      <c r="V442" t="s">
        <v>1871</v>
      </c>
      <c r="W442" t="s">
        <v>1870</v>
      </c>
    </row>
    <row r="443" spans="1:23" ht="12.75">
      <c r="A443">
        <v>50010727</v>
      </c>
      <c r="B443" t="s">
        <v>2730</v>
      </c>
      <c r="C443" t="s">
        <v>400</v>
      </c>
      <c r="D443" t="s">
        <v>1710</v>
      </c>
      <c r="E443" t="s">
        <v>1711</v>
      </c>
      <c r="F443" t="s">
        <v>1712</v>
      </c>
      <c r="G443" t="s">
        <v>2731</v>
      </c>
      <c r="H443" t="s">
        <v>719</v>
      </c>
      <c r="I443" t="s">
        <v>719</v>
      </c>
      <c r="J443" t="s">
        <v>1869</v>
      </c>
      <c r="K443" t="s">
        <v>75</v>
      </c>
      <c r="L443" t="s">
        <v>1870</v>
      </c>
      <c r="M443" t="s">
        <v>1870</v>
      </c>
      <c r="N443" t="s">
        <v>75</v>
      </c>
      <c r="O443" t="s">
        <v>75</v>
      </c>
      <c r="P443" t="s">
        <v>75</v>
      </c>
      <c r="Q443" t="s">
        <v>1872</v>
      </c>
      <c r="R443" t="s">
        <v>1871</v>
      </c>
      <c r="S443" t="s">
        <v>1871</v>
      </c>
      <c r="T443" t="s">
        <v>1872</v>
      </c>
      <c r="U443" t="s">
        <v>1872</v>
      </c>
      <c r="V443" t="s">
        <v>1872</v>
      </c>
      <c r="W443" t="s">
        <v>75</v>
      </c>
    </row>
    <row r="444" spans="1:23" ht="12.75">
      <c r="A444">
        <v>50010739</v>
      </c>
      <c r="B444" t="s">
        <v>2732</v>
      </c>
      <c r="C444" t="s">
        <v>400</v>
      </c>
      <c r="D444" t="s">
        <v>1713</v>
      </c>
      <c r="E444" t="s">
        <v>1714</v>
      </c>
      <c r="F444" t="s">
        <v>1715</v>
      </c>
      <c r="G444" t="s">
        <v>2733</v>
      </c>
      <c r="H444" t="s">
        <v>719</v>
      </c>
      <c r="I444" t="s">
        <v>719</v>
      </c>
      <c r="J444" t="s">
        <v>1869</v>
      </c>
      <c r="K444" t="s">
        <v>75</v>
      </c>
      <c r="L444" t="s">
        <v>1870</v>
      </c>
      <c r="M444" t="s">
        <v>1870</v>
      </c>
      <c r="N444" t="s">
        <v>1870</v>
      </c>
      <c r="O444" t="s">
        <v>1870</v>
      </c>
      <c r="P444" t="s">
        <v>1870</v>
      </c>
      <c r="Q444" t="s">
        <v>1872</v>
      </c>
      <c r="R444" t="s">
        <v>1871</v>
      </c>
      <c r="S444" t="s">
        <v>1871</v>
      </c>
      <c r="T444" t="s">
        <v>1871</v>
      </c>
      <c r="U444" t="s">
        <v>1871</v>
      </c>
      <c r="V444" t="s">
        <v>1871</v>
      </c>
      <c r="W444" t="s">
        <v>1870</v>
      </c>
    </row>
    <row r="445" spans="1:23" ht="12.75">
      <c r="A445">
        <v>50010764</v>
      </c>
      <c r="B445" t="s">
        <v>2734</v>
      </c>
      <c r="C445" t="s">
        <v>165</v>
      </c>
      <c r="D445" t="s">
        <v>1104</v>
      </c>
      <c r="E445" t="s">
        <v>1105</v>
      </c>
      <c r="F445" t="s">
        <v>1106</v>
      </c>
      <c r="G445" t="s">
        <v>2735</v>
      </c>
      <c r="H445" t="s">
        <v>719</v>
      </c>
      <c r="I445" t="s">
        <v>751</v>
      </c>
      <c r="J445" t="s">
        <v>1869</v>
      </c>
      <c r="K445" t="s">
        <v>1870</v>
      </c>
      <c r="L445" t="s">
        <v>75</v>
      </c>
      <c r="M445" t="s">
        <v>75</v>
      </c>
      <c r="N445" t="s">
        <v>75</v>
      </c>
      <c r="O445" t="s">
        <v>75</v>
      </c>
      <c r="P445" t="s">
        <v>75</v>
      </c>
      <c r="Q445" t="s">
        <v>1871</v>
      </c>
      <c r="R445" t="s">
        <v>1872</v>
      </c>
      <c r="S445" t="s">
        <v>1872</v>
      </c>
      <c r="T445" t="s">
        <v>1872</v>
      </c>
      <c r="U445" t="s">
        <v>1872</v>
      </c>
      <c r="V445" t="s">
        <v>1872</v>
      </c>
      <c r="W445" t="s">
        <v>75</v>
      </c>
    </row>
    <row r="446" spans="1:23" ht="12.75">
      <c r="A446">
        <v>50010946</v>
      </c>
      <c r="B446" t="s">
        <v>2736</v>
      </c>
      <c r="C446" t="s">
        <v>400</v>
      </c>
      <c r="D446" t="s">
        <v>1716</v>
      </c>
      <c r="E446" t="s">
        <v>1717</v>
      </c>
      <c r="F446" t="s">
        <v>1718</v>
      </c>
      <c r="G446" t="s">
        <v>2737</v>
      </c>
      <c r="H446" t="s">
        <v>719</v>
      </c>
      <c r="I446" t="s">
        <v>719</v>
      </c>
      <c r="J446" t="s">
        <v>1869</v>
      </c>
      <c r="K446" t="s">
        <v>75</v>
      </c>
      <c r="L446" t="s">
        <v>1870</v>
      </c>
      <c r="M446" t="s">
        <v>1870</v>
      </c>
      <c r="N446" t="s">
        <v>1870</v>
      </c>
      <c r="O446" t="s">
        <v>1870</v>
      </c>
      <c r="P446" t="s">
        <v>1870</v>
      </c>
      <c r="Q446" t="s">
        <v>1872</v>
      </c>
      <c r="R446" t="s">
        <v>1871</v>
      </c>
      <c r="S446" t="s">
        <v>1871</v>
      </c>
      <c r="T446" t="s">
        <v>1871</v>
      </c>
      <c r="U446" t="s">
        <v>1871</v>
      </c>
      <c r="V446" t="s">
        <v>1871</v>
      </c>
      <c r="W446" t="s">
        <v>1870</v>
      </c>
    </row>
    <row r="447" spans="1:23" ht="12.75">
      <c r="A447">
        <v>50010958</v>
      </c>
      <c r="B447" t="s">
        <v>2738</v>
      </c>
      <c r="C447" t="s">
        <v>400</v>
      </c>
      <c r="D447" t="s">
        <v>2739</v>
      </c>
      <c r="E447" t="s">
        <v>1719</v>
      </c>
      <c r="F447" t="s">
        <v>1720</v>
      </c>
      <c r="G447" t="s">
        <v>2740</v>
      </c>
      <c r="H447" t="s">
        <v>719</v>
      </c>
      <c r="I447" t="s">
        <v>719</v>
      </c>
      <c r="J447" t="s">
        <v>1869</v>
      </c>
      <c r="K447" t="s">
        <v>75</v>
      </c>
      <c r="L447" t="s">
        <v>1870</v>
      </c>
      <c r="M447" t="s">
        <v>1870</v>
      </c>
      <c r="N447" t="s">
        <v>1870</v>
      </c>
      <c r="O447" t="s">
        <v>75</v>
      </c>
      <c r="P447" t="s">
        <v>75</v>
      </c>
      <c r="Q447" t="s">
        <v>1872</v>
      </c>
      <c r="R447" t="s">
        <v>1871</v>
      </c>
      <c r="S447" t="s">
        <v>1871</v>
      </c>
      <c r="T447" t="s">
        <v>1871</v>
      </c>
      <c r="U447" t="s">
        <v>1872</v>
      </c>
      <c r="V447" t="s">
        <v>1872</v>
      </c>
      <c r="W447" t="s">
        <v>1870</v>
      </c>
    </row>
    <row r="448" spans="1:23" ht="12.75">
      <c r="A448">
        <v>50010961</v>
      </c>
      <c r="B448" t="s">
        <v>2741</v>
      </c>
      <c r="C448" t="s">
        <v>400</v>
      </c>
      <c r="D448" t="s">
        <v>1628</v>
      </c>
      <c r="E448" t="s">
        <v>1629</v>
      </c>
      <c r="F448" t="s">
        <v>1630</v>
      </c>
      <c r="G448" t="s">
        <v>2742</v>
      </c>
      <c r="H448" t="s">
        <v>719</v>
      </c>
      <c r="I448" t="s">
        <v>1157</v>
      </c>
      <c r="J448" t="s">
        <v>1869</v>
      </c>
      <c r="K448" t="s">
        <v>75</v>
      </c>
      <c r="L448" t="s">
        <v>1870</v>
      </c>
      <c r="M448" t="s">
        <v>1870</v>
      </c>
      <c r="N448" t="s">
        <v>1870</v>
      </c>
      <c r="O448" t="s">
        <v>1870</v>
      </c>
      <c r="P448" t="s">
        <v>75</v>
      </c>
      <c r="Q448" t="s">
        <v>1872</v>
      </c>
      <c r="R448" t="s">
        <v>1871</v>
      </c>
      <c r="S448" t="s">
        <v>1871</v>
      </c>
      <c r="T448" t="s">
        <v>1871</v>
      </c>
      <c r="U448" t="s">
        <v>1871</v>
      </c>
      <c r="V448" t="s">
        <v>1872</v>
      </c>
      <c r="W448" t="s">
        <v>1870</v>
      </c>
    </row>
    <row r="449" spans="1:23" ht="12.75">
      <c r="A449">
        <v>50010995</v>
      </c>
      <c r="B449" t="s">
        <v>2743</v>
      </c>
      <c r="C449" t="s">
        <v>400</v>
      </c>
      <c r="D449" t="s">
        <v>2744</v>
      </c>
      <c r="E449" t="s">
        <v>1721</v>
      </c>
      <c r="F449" t="s">
        <v>1722</v>
      </c>
      <c r="G449" t="s">
        <v>2745</v>
      </c>
      <c r="H449" t="s">
        <v>719</v>
      </c>
      <c r="I449" t="s">
        <v>719</v>
      </c>
      <c r="J449" t="s">
        <v>1869</v>
      </c>
      <c r="K449" t="s">
        <v>75</v>
      </c>
      <c r="L449" t="s">
        <v>1870</v>
      </c>
      <c r="M449" t="s">
        <v>1870</v>
      </c>
      <c r="N449" t="s">
        <v>75</v>
      </c>
      <c r="O449" t="s">
        <v>75</v>
      </c>
      <c r="P449" t="s">
        <v>75</v>
      </c>
      <c r="Q449" t="s">
        <v>1872</v>
      </c>
      <c r="R449" t="s">
        <v>1871</v>
      </c>
      <c r="S449" t="s">
        <v>1871</v>
      </c>
      <c r="T449" t="s">
        <v>1872</v>
      </c>
      <c r="U449" t="s">
        <v>1872</v>
      </c>
      <c r="V449" t="s">
        <v>1872</v>
      </c>
      <c r="W449" t="s">
        <v>75</v>
      </c>
    </row>
    <row r="450" spans="1:23" ht="12.75">
      <c r="A450">
        <v>50011008</v>
      </c>
      <c r="B450" t="s">
        <v>2746</v>
      </c>
      <c r="C450" t="s">
        <v>400</v>
      </c>
      <c r="D450" t="s">
        <v>1622</v>
      </c>
      <c r="E450" t="s">
        <v>1623</v>
      </c>
      <c r="F450" t="s">
        <v>1624</v>
      </c>
      <c r="G450" t="s">
        <v>2747</v>
      </c>
      <c r="H450" t="s">
        <v>719</v>
      </c>
      <c r="I450" t="s">
        <v>1131</v>
      </c>
      <c r="J450" t="s">
        <v>1869</v>
      </c>
      <c r="K450" t="s">
        <v>75</v>
      </c>
      <c r="L450" t="s">
        <v>1870</v>
      </c>
      <c r="M450" t="s">
        <v>1870</v>
      </c>
      <c r="N450" t="s">
        <v>1870</v>
      </c>
      <c r="O450" t="s">
        <v>1870</v>
      </c>
      <c r="P450" t="s">
        <v>1870</v>
      </c>
      <c r="Q450" t="s">
        <v>1872</v>
      </c>
      <c r="R450" t="s">
        <v>1871</v>
      </c>
      <c r="S450" t="s">
        <v>1871</v>
      </c>
      <c r="T450" t="s">
        <v>1871</v>
      </c>
      <c r="U450" t="s">
        <v>1871</v>
      </c>
      <c r="V450" t="s">
        <v>1871</v>
      </c>
      <c r="W450" t="s">
        <v>1870</v>
      </c>
    </row>
    <row r="451" spans="1:23" ht="12.75">
      <c r="A451">
        <v>50011057</v>
      </c>
      <c r="B451" t="s">
        <v>2748</v>
      </c>
      <c r="C451" t="s">
        <v>91</v>
      </c>
      <c r="D451" t="s">
        <v>915</v>
      </c>
      <c r="E451" t="s">
        <v>916</v>
      </c>
      <c r="F451" t="s">
        <v>917</v>
      </c>
      <c r="G451" t="s">
        <v>2749</v>
      </c>
      <c r="H451" t="s">
        <v>719</v>
      </c>
      <c r="I451" t="s">
        <v>719</v>
      </c>
      <c r="J451" t="s">
        <v>1890</v>
      </c>
      <c r="K451" t="s">
        <v>1870</v>
      </c>
      <c r="L451" t="s">
        <v>1870</v>
      </c>
      <c r="M451" t="s">
        <v>75</v>
      </c>
      <c r="N451" t="s">
        <v>75</v>
      </c>
      <c r="O451" t="s">
        <v>75</v>
      </c>
      <c r="P451" t="s">
        <v>75</v>
      </c>
      <c r="Q451" t="s">
        <v>1938</v>
      </c>
      <c r="R451" t="s">
        <v>1938</v>
      </c>
      <c r="S451" t="s">
        <v>1872</v>
      </c>
      <c r="T451" t="s">
        <v>1872</v>
      </c>
      <c r="U451" t="s">
        <v>1872</v>
      </c>
      <c r="V451" t="s">
        <v>1872</v>
      </c>
      <c r="W451" t="s">
        <v>75</v>
      </c>
    </row>
    <row r="452" spans="1:23" ht="12.75">
      <c r="A452">
        <v>50011069</v>
      </c>
      <c r="B452" t="s">
        <v>2750</v>
      </c>
      <c r="C452" t="s">
        <v>400</v>
      </c>
      <c r="D452" t="s">
        <v>1610</v>
      </c>
      <c r="E452" t="s">
        <v>1611</v>
      </c>
      <c r="F452" t="s">
        <v>1612</v>
      </c>
      <c r="G452" t="s">
        <v>2751</v>
      </c>
      <c r="H452" t="s">
        <v>719</v>
      </c>
      <c r="I452" t="s">
        <v>737</v>
      </c>
      <c r="J452" t="s">
        <v>1869</v>
      </c>
      <c r="K452" t="s">
        <v>75</v>
      </c>
      <c r="L452" t="s">
        <v>1870</v>
      </c>
      <c r="M452" t="s">
        <v>1870</v>
      </c>
      <c r="N452" t="s">
        <v>1870</v>
      </c>
      <c r="O452" t="s">
        <v>75</v>
      </c>
      <c r="P452" t="s">
        <v>75</v>
      </c>
      <c r="Q452" t="s">
        <v>1872</v>
      </c>
      <c r="R452" t="s">
        <v>1871</v>
      </c>
      <c r="S452" t="s">
        <v>1871</v>
      </c>
      <c r="T452" t="s">
        <v>1871</v>
      </c>
      <c r="U452" t="s">
        <v>1872</v>
      </c>
      <c r="V452" t="s">
        <v>1872</v>
      </c>
      <c r="W452" t="s">
        <v>1870</v>
      </c>
    </row>
    <row r="453" spans="1:23" ht="12.75">
      <c r="A453">
        <v>50011070</v>
      </c>
      <c r="B453" t="s">
        <v>2752</v>
      </c>
      <c r="C453" t="s">
        <v>400</v>
      </c>
      <c r="D453" t="s">
        <v>2753</v>
      </c>
      <c r="E453" t="s">
        <v>1634</v>
      </c>
      <c r="F453" t="s">
        <v>1635</v>
      </c>
      <c r="G453" t="s">
        <v>2754</v>
      </c>
      <c r="H453" t="s">
        <v>719</v>
      </c>
      <c r="I453" t="s">
        <v>1214</v>
      </c>
      <c r="J453" t="s">
        <v>1869</v>
      </c>
      <c r="K453" t="s">
        <v>75</v>
      </c>
      <c r="L453" t="s">
        <v>1870</v>
      </c>
      <c r="M453" t="s">
        <v>1870</v>
      </c>
      <c r="N453" t="s">
        <v>1870</v>
      </c>
      <c r="O453" t="s">
        <v>1870</v>
      </c>
      <c r="P453" t="s">
        <v>1870</v>
      </c>
      <c r="Q453" t="s">
        <v>1872</v>
      </c>
      <c r="R453" t="s">
        <v>1871</v>
      </c>
      <c r="S453" t="s">
        <v>1871</v>
      </c>
      <c r="T453" t="s">
        <v>1871</v>
      </c>
      <c r="U453" t="s">
        <v>1871</v>
      </c>
      <c r="V453" t="s">
        <v>1871</v>
      </c>
      <c r="W453" t="s">
        <v>1870</v>
      </c>
    </row>
    <row r="454" spans="1:23" ht="12.75">
      <c r="A454">
        <v>50011100</v>
      </c>
      <c r="B454" t="s">
        <v>2755</v>
      </c>
      <c r="C454" t="s">
        <v>91</v>
      </c>
      <c r="D454" t="s">
        <v>918</v>
      </c>
      <c r="E454" t="s">
        <v>919</v>
      </c>
      <c r="F454" t="s">
        <v>920</v>
      </c>
      <c r="G454" t="s">
        <v>2756</v>
      </c>
      <c r="H454" t="s">
        <v>719</v>
      </c>
      <c r="I454" t="s">
        <v>719</v>
      </c>
      <c r="J454" t="s">
        <v>1890</v>
      </c>
      <c r="K454" t="s">
        <v>1870</v>
      </c>
      <c r="L454" t="s">
        <v>1870</v>
      </c>
      <c r="M454" t="s">
        <v>75</v>
      </c>
      <c r="N454" t="s">
        <v>75</v>
      </c>
      <c r="O454" t="s">
        <v>75</v>
      </c>
      <c r="P454" t="s">
        <v>75</v>
      </c>
      <c r="Q454" t="s">
        <v>1891</v>
      </c>
      <c r="R454" t="s">
        <v>1891</v>
      </c>
      <c r="S454" t="s">
        <v>1872</v>
      </c>
      <c r="T454" t="s">
        <v>1872</v>
      </c>
      <c r="U454" t="s">
        <v>1872</v>
      </c>
      <c r="V454" t="s">
        <v>1872</v>
      </c>
      <c r="W454" t="s">
        <v>75</v>
      </c>
    </row>
    <row r="455" spans="1:23" ht="12.75">
      <c r="A455">
        <v>50011124</v>
      </c>
      <c r="B455" t="s">
        <v>2757</v>
      </c>
      <c r="C455" t="s">
        <v>312</v>
      </c>
      <c r="D455" t="s">
        <v>1543</v>
      </c>
      <c r="E455" t="s">
        <v>1544</v>
      </c>
      <c r="F455" t="s">
        <v>1545</v>
      </c>
      <c r="G455" t="s">
        <v>2758</v>
      </c>
      <c r="H455" t="s">
        <v>719</v>
      </c>
      <c r="I455" t="s">
        <v>1542</v>
      </c>
      <c r="J455" t="s">
        <v>1869</v>
      </c>
      <c r="K455" t="s">
        <v>1870</v>
      </c>
      <c r="L455" t="s">
        <v>75</v>
      </c>
      <c r="M455" t="s">
        <v>75</v>
      </c>
      <c r="N455" t="s">
        <v>75</v>
      </c>
      <c r="O455" t="s">
        <v>75</v>
      </c>
      <c r="P455" t="s">
        <v>75</v>
      </c>
      <c r="Q455" t="s">
        <v>1871</v>
      </c>
      <c r="R455" t="s">
        <v>1872</v>
      </c>
      <c r="S455" t="s">
        <v>1872</v>
      </c>
      <c r="T455" t="s">
        <v>1872</v>
      </c>
      <c r="U455" t="s">
        <v>1872</v>
      </c>
      <c r="V455" t="s">
        <v>1872</v>
      </c>
      <c r="W455" t="s">
        <v>75</v>
      </c>
    </row>
    <row r="456" spans="1:23" ht="12.75">
      <c r="A456">
        <v>50011136</v>
      </c>
      <c r="B456" t="s">
        <v>2759</v>
      </c>
      <c r="C456" t="s">
        <v>312</v>
      </c>
      <c r="D456" t="s">
        <v>1570</v>
      </c>
      <c r="E456" t="s">
        <v>1571</v>
      </c>
      <c r="F456" t="s">
        <v>1572</v>
      </c>
      <c r="G456" t="s">
        <v>2760</v>
      </c>
      <c r="H456" t="s">
        <v>719</v>
      </c>
      <c r="I456" t="s">
        <v>1569</v>
      </c>
      <c r="J456" t="s">
        <v>1869</v>
      </c>
      <c r="K456" t="s">
        <v>1870</v>
      </c>
      <c r="L456" t="s">
        <v>75</v>
      </c>
      <c r="M456" t="s">
        <v>75</v>
      </c>
      <c r="N456" t="s">
        <v>75</v>
      </c>
      <c r="O456" t="s">
        <v>75</v>
      </c>
      <c r="P456" t="s">
        <v>75</v>
      </c>
      <c r="Q456" t="s">
        <v>1871</v>
      </c>
      <c r="R456" t="s">
        <v>1872</v>
      </c>
      <c r="S456" t="s">
        <v>1872</v>
      </c>
      <c r="T456" t="s">
        <v>1872</v>
      </c>
      <c r="U456" t="s">
        <v>1872</v>
      </c>
      <c r="V456" t="s">
        <v>1872</v>
      </c>
      <c r="W456" t="s">
        <v>75</v>
      </c>
    </row>
    <row r="457" spans="1:23" ht="12.75">
      <c r="A457">
        <v>50011148</v>
      </c>
      <c r="B457" t="s">
        <v>2761</v>
      </c>
      <c r="C457" t="s">
        <v>312</v>
      </c>
      <c r="D457" t="s">
        <v>1533</v>
      </c>
      <c r="E457" t="s">
        <v>2762</v>
      </c>
      <c r="F457" t="s">
        <v>1828</v>
      </c>
      <c r="H457" t="s">
        <v>719</v>
      </c>
      <c r="I457" t="s">
        <v>1532</v>
      </c>
      <c r="J457" t="s">
        <v>1869</v>
      </c>
      <c r="K457" t="s">
        <v>1870</v>
      </c>
      <c r="L457" t="s">
        <v>75</v>
      </c>
      <c r="M457" t="s">
        <v>75</v>
      </c>
      <c r="N457" t="s">
        <v>75</v>
      </c>
      <c r="O457" t="s">
        <v>75</v>
      </c>
      <c r="P457" t="s">
        <v>75</v>
      </c>
      <c r="Q457" t="s">
        <v>1871</v>
      </c>
      <c r="R457" t="s">
        <v>1872</v>
      </c>
      <c r="S457" t="s">
        <v>1872</v>
      </c>
      <c r="T457" t="s">
        <v>1872</v>
      </c>
      <c r="U457" t="s">
        <v>1872</v>
      </c>
      <c r="V457" t="s">
        <v>1872</v>
      </c>
      <c r="W457" t="s">
        <v>75</v>
      </c>
    </row>
    <row r="458" spans="1:23" ht="12.75">
      <c r="A458">
        <v>50011151</v>
      </c>
      <c r="B458" t="s">
        <v>2763</v>
      </c>
      <c r="C458" t="s">
        <v>312</v>
      </c>
      <c r="D458" t="s">
        <v>2764</v>
      </c>
      <c r="E458" t="s">
        <v>1551</v>
      </c>
      <c r="F458" t="s">
        <v>1552</v>
      </c>
      <c r="H458" t="s">
        <v>719</v>
      </c>
      <c r="I458" t="s">
        <v>1550</v>
      </c>
      <c r="J458" t="s">
        <v>1869</v>
      </c>
      <c r="K458" t="s">
        <v>1870</v>
      </c>
      <c r="L458" t="s">
        <v>75</v>
      </c>
      <c r="M458" t="s">
        <v>75</v>
      </c>
      <c r="N458" t="s">
        <v>75</v>
      </c>
      <c r="O458" t="s">
        <v>75</v>
      </c>
      <c r="P458" t="s">
        <v>75</v>
      </c>
      <c r="Q458" t="s">
        <v>1871</v>
      </c>
      <c r="R458" t="s">
        <v>1872</v>
      </c>
      <c r="S458" t="s">
        <v>1872</v>
      </c>
      <c r="T458" t="s">
        <v>1872</v>
      </c>
      <c r="U458" t="s">
        <v>1872</v>
      </c>
      <c r="V458" t="s">
        <v>1872</v>
      </c>
      <c r="W458" t="s">
        <v>75</v>
      </c>
    </row>
    <row r="459" spans="1:23" ht="12.75">
      <c r="A459">
        <v>50011161</v>
      </c>
      <c r="B459" t="s">
        <v>2765</v>
      </c>
      <c r="C459" t="s">
        <v>312</v>
      </c>
      <c r="D459" t="s">
        <v>1493</v>
      </c>
      <c r="E459" t="s">
        <v>1494</v>
      </c>
      <c r="F459" t="s">
        <v>1495</v>
      </c>
      <c r="H459" t="s">
        <v>719</v>
      </c>
      <c r="I459" t="s">
        <v>1492</v>
      </c>
      <c r="J459" t="s">
        <v>1869</v>
      </c>
      <c r="K459" t="s">
        <v>1870</v>
      </c>
      <c r="L459" t="s">
        <v>75</v>
      </c>
      <c r="M459" t="s">
        <v>75</v>
      </c>
      <c r="N459" t="s">
        <v>75</v>
      </c>
      <c r="O459" t="s">
        <v>75</v>
      </c>
      <c r="P459" t="s">
        <v>75</v>
      </c>
      <c r="Q459" t="s">
        <v>1871</v>
      </c>
      <c r="R459" t="s">
        <v>1872</v>
      </c>
      <c r="S459" t="s">
        <v>1872</v>
      </c>
      <c r="T459" t="s">
        <v>1872</v>
      </c>
      <c r="U459" t="s">
        <v>1872</v>
      </c>
      <c r="V459" t="s">
        <v>1872</v>
      </c>
      <c r="W459" t="s">
        <v>75</v>
      </c>
    </row>
    <row r="460" spans="1:23" ht="12.75">
      <c r="A460">
        <v>50011173</v>
      </c>
      <c r="B460" t="s">
        <v>2766</v>
      </c>
      <c r="C460" t="s">
        <v>312</v>
      </c>
      <c r="D460" t="s">
        <v>1832</v>
      </c>
      <c r="E460" t="s">
        <v>1833</v>
      </c>
      <c r="F460" t="s">
        <v>1553</v>
      </c>
      <c r="G460" t="s">
        <v>2767</v>
      </c>
      <c r="H460" t="s">
        <v>719</v>
      </c>
      <c r="I460" t="s">
        <v>1831</v>
      </c>
      <c r="J460" t="s">
        <v>1869</v>
      </c>
      <c r="K460" t="s">
        <v>1870</v>
      </c>
      <c r="L460" t="s">
        <v>75</v>
      </c>
      <c r="M460" t="s">
        <v>75</v>
      </c>
      <c r="N460" t="s">
        <v>75</v>
      </c>
      <c r="O460" t="s">
        <v>75</v>
      </c>
      <c r="P460" t="s">
        <v>75</v>
      </c>
      <c r="Q460" t="s">
        <v>1871</v>
      </c>
      <c r="R460" t="s">
        <v>1872</v>
      </c>
      <c r="S460" t="s">
        <v>1872</v>
      </c>
      <c r="T460" t="s">
        <v>1872</v>
      </c>
      <c r="U460" t="s">
        <v>1872</v>
      </c>
      <c r="V460" t="s">
        <v>1872</v>
      </c>
      <c r="W460" t="s">
        <v>75</v>
      </c>
    </row>
    <row r="461" spans="1:23" ht="12.75">
      <c r="A461">
        <v>50011185</v>
      </c>
      <c r="B461" t="s">
        <v>2768</v>
      </c>
      <c r="C461" t="s">
        <v>312</v>
      </c>
      <c r="D461" t="s">
        <v>1535</v>
      </c>
      <c r="E461" t="s">
        <v>1536</v>
      </c>
      <c r="F461" t="s">
        <v>1537</v>
      </c>
      <c r="G461" t="s">
        <v>2769</v>
      </c>
      <c r="H461" t="s">
        <v>719</v>
      </c>
      <c r="I461" t="s">
        <v>1534</v>
      </c>
      <c r="J461" t="s">
        <v>1869</v>
      </c>
      <c r="K461" t="s">
        <v>1870</v>
      </c>
      <c r="L461" t="s">
        <v>75</v>
      </c>
      <c r="M461" t="s">
        <v>75</v>
      </c>
      <c r="N461" t="s">
        <v>75</v>
      </c>
      <c r="O461" t="s">
        <v>75</v>
      </c>
      <c r="P461" t="s">
        <v>75</v>
      </c>
      <c r="Q461" t="s">
        <v>1871</v>
      </c>
      <c r="R461" t="s">
        <v>1872</v>
      </c>
      <c r="S461" t="s">
        <v>1872</v>
      </c>
      <c r="T461" t="s">
        <v>1872</v>
      </c>
      <c r="U461" t="s">
        <v>1872</v>
      </c>
      <c r="V461" t="s">
        <v>1872</v>
      </c>
      <c r="W461" t="s">
        <v>75</v>
      </c>
    </row>
    <row r="462" spans="1:23" ht="12.75">
      <c r="A462">
        <v>50011197</v>
      </c>
      <c r="B462" t="s">
        <v>2770</v>
      </c>
      <c r="C462" t="s">
        <v>312</v>
      </c>
      <c r="D462" t="s">
        <v>1578</v>
      </c>
      <c r="E462" t="s">
        <v>1579</v>
      </c>
      <c r="F462" t="s">
        <v>1580</v>
      </c>
      <c r="G462" t="s">
        <v>2771</v>
      </c>
      <c r="H462" t="s">
        <v>719</v>
      </c>
      <c r="I462" t="s">
        <v>1577</v>
      </c>
      <c r="J462" t="s">
        <v>1869</v>
      </c>
      <c r="K462" t="s">
        <v>1870</v>
      </c>
      <c r="L462" t="s">
        <v>75</v>
      </c>
      <c r="M462" t="s">
        <v>75</v>
      </c>
      <c r="N462" t="s">
        <v>75</v>
      </c>
      <c r="O462" t="s">
        <v>75</v>
      </c>
      <c r="P462" t="s">
        <v>75</v>
      </c>
      <c r="Q462" t="s">
        <v>1871</v>
      </c>
      <c r="R462" t="s">
        <v>1872</v>
      </c>
      <c r="S462" t="s">
        <v>1872</v>
      </c>
      <c r="T462" t="s">
        <v>1872</v>
      </c>
      <c r="U462" t="s">
        <v>1872</v>
      </c>
      <c r="V462" t="s">
        <v>1872</v>
      </c>
      <c r="W462" t="s">
        <v>75</v>
      </c>
    </row>
    <row r="463" spans="1:23" ht="12.75">
      <c r="A463">
        <v>50011203</v>
      </c>
      <c r="B463" t="s">
        <v>2772</v>
      </c>
      <c r="C463" t="s">
        <v>312</v>
      </c>
      <c r="D463" t="s">
        <v>1501</v>
      </c>
      <c r="E463" t="s">
        <v>1502</v>
      </c>
      <c r="F463" t="s">
        <v>1503</v>
      </c>
      <c r="G463" t="s">
        <v>2773</v>
      </c>
      <c r="H463" t="s">
        <v>719</v>
      </c>
      <c r="I463" t="s">
        <v>1500</v>
      </c>
      <c r="J463" t="s">
        <v>1869</v>
      </c>
      <c r="K463" t="s">
        <v>1870</v>
      </c>
      <c r="L463" t="s">
        <v>75</v>
      </c>
      <c r="M463" t="s">
        <v>75</v>
      </c>
      <c r="N463" t="s">
        <v>75</v>
      </c>
      <c r="O463" t="s">
        <v>75</v>
      </c>
      <c r="P463" t="s">
        <v>75</v>
      </c>
      <c r="Q463" t="s">
        <v>1871</v>
      </c>
      <c r="R463" t="s">
        <v>1872</v>
      </c>
      <c r="S463" t="s">
        <v>1872</v>
      </c>
      <c r="T463" t="s">
        <v>1872</v>
      </c>
      <c r="U463" t="s">
        <v>1872</v>
      </c>
      <c r="V463" t="s">
        <v>1872</v>
      </c>
      <c r="W463" t="s">
        <v>75</v>
      </c>
    </row>
    <row r="464" spans="1:23" ht="12.75">
      <c r="A464">
        <v>50011215</v>
      </c>
      <c r="B464" t="s">
        <v>2774</v>
      </c>
      <c r="C464" t="s">
        <v>312</v>
      </c>
      <c r="D464" t="s">
        <v>2775</v>
      </c>
      <c r="E464" t="s">
        <v>1512</v>
      </c>
      <c r="F464" t="s">
        <v>1513</v>
      </c>
      <c r="G464" t="s">
        <v>2776</v>
      </c>
      <c r="H464" t="s">
        <v>719</v>
      </c>
      <c r="I464" t="s">
        <v>1511</v>
      </c>
      <c r="J464" t="s">
        <v>1869</v>
      </c>
      <c r="K464" t="s">
        <v>1870</v>
      </c>
      <c r="L464" t="s">
        <v>75</v>
      </c>
      <c r="M464" t="s">
        <v>75</v>
      </c>
      <c r="N464" t="s">
        <v>75</v>
      </c>
      <c r="O464" t="s">
        <v>75</v>
      </c>
      <c r="P464" t="s">
        <v>75</v>
      </c>
      <c r="Q464" t="s">
        <v>1871</v>
      </c>
      <c r="R464" t="s">
        <v>1872</v>
      </c>
      <c r="S464" t="s">
        <v>1872</v>
      </c>
      <c r="T464" t="s">
        <v>1872</v>
      </c>
      <c r="U464" t="s">
        <v>1872</v>
      </c>
      <c r="V464" t="s">
        <v>1872</v>
      </c>
      <c r="W464" t="s">
        <v>75</v>
      </c>
    </row>
    <row r="465" spans="1:23" ht="12.75">
      <c r="A465">
        <v>50011227</v>
      </c>
      <c r="B465" t="s">
        <v>2777</v>
      </c>
      <c r="C465" t="s">
        <v>312</v>
      </c>
      <c r="D465" t="s">
        <v>1559</v>
      </c>
      <c r="E465" t="s">
        <v>1560</v>
      </c>
      <c r="F465" t="s">
        <v>1561</v>
      </c>
      <c r="G465" t="s">
        <v>2778</v>
      </c>
      <c r="H465" t="s">
        <v>719</v>
      </c>
      <c r="I465" t="s">
        <v>1558</v>
      </c>
      <c r="J465" t="s">
        <v>1869</v>
      </c>
      <c r="K465" t="s">
        <v>1870</v>
      </c>
      <c r="L465" t="s">
        <v>75</v>
      </c>
      <c r="M465" t="s">
        <v>75</v>
      </c>
      <c r="N465" t="s">
        <v>75</v>
      </c>
      <c r="O465" t="s">
        <v>75</v>
      </c>
      <c r="P465" t="s">
        <v>75</v>
      </c>
      <c r="Q465" t="s">
        <v>1871</v>
      </c>
      <c r="R465" t="s">
        <v>1872</v>
      </c>
      <c r="S465" t="s">
        <v>1872</v>
      </c>
      <c r="T465" t="s">
        <v>1872</v>
      </c>
      <c r="U465" t="s">
        <v>1872</v>
      </c>
      <c r="V465" t="s">
        <v>1872</v>
      </c>
      <c r="W465" t="s">
        <v>75</v>
      </c>
    </row>
    <row r="466" spans="1:23" ht="12.75">
      <c r="A466">
        <v>50011239</v>
      </c>
      <c r="B466" t="s">
        <v>2779</v>
      </c>
      <c r="C466" t="s">
        <v>312</v>
      </c>
      <c r="D466" t="s">
        <v>1829</v>
      </c>
      <c r="E466" t="s">
        <v>1830</v>
      </c>
      <c r="F466" t="s">
        <v>2780</v>
      </c>
      <c r="G466" t="s">
        <v>2781</v>
      </c>
      <c r="H466" t="s">
        <v>719</v>
      </c>
      <c r="I466" t="s">
        <v>1588</v>
      </c>
      <c r="J466" t="s">
        <v>1869</v>
      </c>
      <c r="K466" t="s">
        <v>1870</v>
      </c>
      <c r="L466" t="s">
        <v>75</v>
      </c>
      <c r="M466" t="s">
        <v>75</v>
      </c>
      <c r="N466" t="s">
        <v>75</v>
      </c>
      <c r="O466" t="s">
        <v>75</v>
      </c>
      <c r="P466" t="s">
        <v>75</v>
      </c>
      <c r="Q466" t="s">
        <v>1871</v>
      </c>
      <c r="R466" t="s">
        <v>1872</v>
      </c>
      <c r="S466" t="s">
        <v>1872</v>
      </c>
      <c r="T466" t="s">
        <v>1872</v>
      </c>
      <c r="U466" t="s">
        <v>1872</v>
      </c>
      <c r="V466" t="s">
        <v>1872</v>
      </c>
      <c r="W466" t="s">
        <v>75</v>
      </c>
    </row>
    <row r="467" spans="1:23" ht="12.75">
      <c r="A467">
        <v>50011240</v>
      </c>
      <c r="B467" t="s">
        <v>2782</v>
      </c>
      <c r="C467" t="s">
        <v>312</v>
      </c>
      <c r="D467" t="s">
        <v>1566</v>
      </c>
      <c r="E467" t="s">
        <v>1567</v>
      </c>
      <c r="F467" t="s">
        <v>1568</v>
      </c>
      <c r="G467" t="s">
        <v>2783</v>
      </c>
      <c r="H467" t="s">
        <v>719</v>
      </c>
      <c r="I467" t="s">
        <v>1565</v>
      </c>
      <c r="J467" t="s">
        <v>1869</v>
      </c>
      <c r="K467" t="s">
        <v>1870</v>
      </c>
      <c r="L467" t="s">
        <v>75</v>
      </c>
      <c r="M467" t="s">
        <v>75</v>
      </c>
      <c r="N467" t="s">
        <v>75</v>
      </c>
      <c r="O467" t="s">
        <v>75</v>
      </c>
      <c r="P467" t="s">
        <v>75</v>
      </c>
      <c r="Q467" t="s">
        <v>1871</v>
      </c>
      <c r="R467" t="s">
        <v>1872</v>
      </c>
      <c r="S467" t="s">
        <v>1872</v>
      </c>
      <c r="T467" t="s">
        <v>1872</v>
      </c>
      <c r="U467" t="s">
        <v>1872</v>
      </c>
      <c r="V467" t="s">
        <v>1872</v>
      </c>
      <c r="W467" t="s">
        <v>75</v>
      </c>
    </row>
    <row r="468" spans="1:23" ht="12.75">
      <c r="A468">
        <v>50011252</v>
      </c>
      <c r="B468" t="s">
        <v>2784</v>
      </c>
      <c r="C468" t="s">
        <v>400</v>
      </c>
      <c r="D468" t="s">
        <v>2785</v>
      </c>
      <c r="E468" t="s">
        <v>1597</v>
      </c>
      <c r="F468" t="s">
        <v>1598</v>
      </c>
      <c r="G468" t="s">
        <v>2786</v>
      </c>
      <c r="H468" t="s">
        <v>719</v>
      </c>
      <c r="I468" t="s">
        <v>1061</v>
      </c>
      <c r="J468" t="s">
        <v>1869</v>
      </c>
      <c r="K468" t="s">
        <v>75</v>
      </c>
      <c r="L468" t="s">
        <v>1870</v>
      </c>
      <c r="M468" t="s">
        <v>1870</v>
      </c>
      <c r="N468" t="s">
        <v>1870</v>
      </c>
      <c r="O468" t="s">
        <v>1870</v>
      </c>
      <c r="P468" t="s">
        <v>75</v>
      </c>
      <c r="Q468" t="s">
        <v>1872</v>
      </c>
      <c r="R468" t="s">
        <v>1871</v>
      </c>
      <c r="S468" t="s">
        <v>1871</v>
      </c>
      <c r="T468" t="s">
        <v>1871</v>
      </c>
      <c r="U468" t="s">
        <v>1871</v>
      </c>
      <c r="V468" t="s">
        <v>1872</v>
      </c>
      <c r="W468" t="s">
        <v>1870</v>
      </c>
    </row>
    <row r="469" spans="1:23" ht="12.75">
      <c r="A469">
        <v>50011288</v>
      </c>
      <c r="B469" t="s">
        <v>2787</v>
      </c>
      <c r="C469" t="s">
        <v>151</v>
      </c>
      <c r="D469" t="s">
        <v>1074</v>
      </c>
      <c r="E469" t="s">
        <v>1805</v>
      </c>
      <c r="F469" t="s">
        <v>1806</v>
      </c>
      <c r="G469" t="s">
        <v>2788</v>
      </c>
      <c r="H469" t="s">
        <v>719</v>
      </c>
      <c r="I469" t="s">
        <v>1073</v>
      </c>
      <c r="J469" t="s">
        <v>1869</v>
      </c>
      <c r="K469" t="s">
        <v>1870</v>
      </c>
      <c r="L469" t="s">
        <v>1870</v>
      </c>
      <c r="M469" t="s">
        <v>75</v>
      </c>
      <c r="N469" t="s">
        <v>75</v>
      </c>
      <c r="O469" t="s">
        <v>75</v>
      </c>
      <c r="P469" t="s">
        <v>75</v>
      </c>
      <c r="Q469" t="s">
        <v>1871</v>
      </c>
      <c r="R469" t="s">
        <v>1871</v>
      </c>
      <c r="S469" t="s">
        <v>1872</v>
      </c>
      <c r="T469" t="s">
        <v>1872</v>
      </c>
      <c r="U469" t="s">
        <v>1872</v>
      </c>
      <c r="V469" t="s">
        <v>1872</v>
      </c>
      <c r="W469" t="s">
        <v>75</v>
      </c>
    </row>
    <row r="470" spans="1:23" ht="12.75">
      <c r="A470">
        <v>50011291</v>
      </c>
      <c r="B470" t="s">
        <v>2789</v>
      </c>
      <c r="C470" t="s">
        <v>312</v>
      </c>
      <c r="D470" t="s">
        <v>1525</v>
      </c>
      <c r="E470" t="s">
        <v>1526</v>
      </c>
      <c r="F470" t="s">
        <v>1527</v>
      </c>
      <c r="G470" t="s">
        <v>2790</v>
      </c>
      <c r="H470" t="s">
        <v>719</v>
      </c>
      <c r="I470" t="s">
        <v>1524</v>
      </c>
      <c r="J470" t="s">
        <v>1869</v>
      </c>
      <c r="K470" t="s">
        <v>1870</v>
      </c>
      <c r="L470" t="s">
        <v>75</v>
      </c>
      <c r="M470" t="s">
        <v>75</v>
      </c>
      <c r="N470" t="s">
        <v>75</v>
      </c>
      <c r="O470" t="s">
        <v>75</v>
      </c>
      <c r="P470" t="s">
        <v>75</v>
      </c>
      <c r="Q470" t="s">
        <v>1871</v>
      </c>
      <c r="R470" t="s">
        <v>1872</v>
      </c>
      <c r="S470" t="s">
        <v>1872</v>
      </c>
      <c r="T470" t="s">
        <v>1872</v>
      </c>
      <c r="U470" t="s">
        <v>1872</v>
      </c>
      <c r="V470" t="s">
        <v>1872</v>
      </c>
      <c r="W470" t="s">
        <v>75</v>
      </c>
    </row>
    <row r="471" spans="1:23" ht="12.75">
      <c r="A471">
        <v>50011306</v>
      </c>
      <c r="B471" t="s">
        <v>2791</v>
      </c>
      <c r="C471" t="s">
        <v>165</v>
      </c>
      <c r="D471" t="s">
        <v>1043</v>
      </c>
      <c r="E471" t="s">
        <v>1812</v>
      </c>
      <c r="F471" t="s">
        <v>1044</v>
      </c>
      <c r="G471" t="s">
        <v>2792</v>
      </c>
      <c r="H471" t="s">
        <v>719</v>
      </c>
      <c r="I471" t="s">
        <v>1042</v>
      </c>
      <c r="J471" t="s">
        <v>1869</v>
      </c>
      <c r="K471" t="s">
        <v>1870</v>
      </c>
      <c r="L471" t="s">
        <v>75</v>
      </c>
      <c r="M471" t="s">
        <v>75</v>
      </c>
      <c r="N471" t="s">
        <v>75</v>
      </c>
      <c r="O471" t="s">
        <v>75</v>
      </c>
      <c r="P471" t="s">
        <v>75</v>
      </c>
      <c r="Q471" t="s">
        <v>1871</v>
      </c>
      <c r="R471" t="s">
        <v>1872</v>
      </c>
      <c r="S471" t="s">
        <v>1872</v>
      </c>
      <c r="T471" t="s">
        <v>1872</v>
      </c>
      <c r="U471" t="s">
        <v>1872</v>
      </c>
      <c r="V471" t="s">
        <v>1872</v>
      </c>
      <c r="W471" t="s">
        <v>75</v>
      </c>
    </row>
    <row r="472" spans="1:23" ht="12.75">
      <c r="A472">
        <v>50011318</v>
      </c>
      <c r="B472" t="s">
        <v>2793</v>
      </c>
      <c r="C472" t="s">
        <v>312</v>
      </c>
      <c r="D472" t="s">
        <v>1497</v>
      </c>
      <c r="E472" t="s">
        <v>1498</v>
      </c>
      <c r="F472" t="s">
        <v>1499</v>
      </c>
      <c r="G472" t="s">
        <v>2794</v>
      </c>
      <c r="H472" t="s">
        <v>719</v>
      </c>
      <c r="I472" t="s">
        <v>1496</v>
      </c>
      <c r="J472" t="s">
        <v>1869</v>
      </c>
      <c r="K472" t="s">
        <v>1870</v>
      </c>
      <c r="L472" t="s">
        <v>75</v>
      </c>
      <c r="M472" t="s">
        <v>75</v>
      </c>
      <c r="N472" t="s">
        <v>75</v>
      </c>
      <c r="O472" t="s">
        <v>75</v>
      </c>
      <c r="P472" t="s">
        <v>75</v>
      </c>
      <c r="Q472" t="s">
        <v>1871</v>
      </c>
      <c r="R472" t="s">
        <v>1872</v>
      </c>
      <c r="S472" t="s">
        <v>1872</v>
      </c>
      <c r="T472" t="s">
        <v>1872</v>
      </c>
      <c r="U472" t="s">
        <v>1872</v>
      </c>
      <c r="V472" t="s">
        <v>1872</v>
      </c>
      <c r="W472" t="s">
        <v>75</v>
      </c>
    </row>
    <row r="473" spans="1:23" ht="12.75">
      <c r="A473">
        <v>50011321</v>
      </c>
      <c r="B473" t="s">
        <v>2795</v>
      </c>
      <c r="C473" t="s">
        <v>312</v>
      </c>
      <c r="D473" t="s">
        <v>1827</v>
      </c>
      <c r="E473" t="s">
        <v>1505</v>
      </c>
      <c r="F473" t="s">
        <v>1506</v>
      </c>
      <c r="G473" t="s">
        <v>2796</v>
      </c>
      <c r="H473" t="s">
        <v>719</v>
      </c>
      <c r="I473" t="s">
        <v>1504</v>
      </c>
      <c r="J473" t="s">
        <v>1869</v>
      </c>
      <c r="K473" t="s">
        <v>1870</v>
      </c>
      <c r="L473" t="s">
        <v>75</v>
      </c>
      <c r="M473" t="s">
        <v>75</v>
      </c>
      <c r="N473" t="s">
        <v>75</v>
      </c>
      <c r="O473" t="s">
        <v>75</v>
      </c>
      <c r="P473" t="s">
        <v>75</v>
      </c>
      <c r="Q473" t="s">
        <v>1871</v>
      </c>
      <c r="R473" t="s">
        <v>1872</v>
      </c>
      <c r="S473" t="s">
        <v>1872</v>
      </c>
      <c r="T473" t="s">
        <v>1872</v>
      </c>
      <c r="U473" t="s">
        <v>1872</v>
      </c>
      <c r="V473" t="s">
        <v>1872</v>
      </c>
      <c r="W473" t="s">
        <v>75</v>
      </c>
    </row>
    <row r="474" spans="1:23" ht="12.75">
      <c r="A474">
        <v>50011331</v>
      </c>
      <c r="B474" t="s">
        <v>2797</v>
      </c>
      <c r="C474" t="s">
        <v>312</v>
      </c>
      <c r="D474" t="s">
        <v>1508</v>
      </c>
      <c r="E474" t="s">
        <v>1509</v>
      </c>
      <c r="F474" t="s">
        <v>1510</v>
      </c>
      <c r="G474" t="s">
        <v>2798</v>
      </c>
      <c r="H474" t="s">
        <v>719</v>
      </c>
      <c r="I474" t="s">
        <v>1507</v>
      </c>
      <c r="J474" t="s">
        <v>1869</v>
      </c>
      <c r="K474" t="s">
        <v>1870</v>
      </c>
      <c r="L474" t="s">
        <v>75</v>
      </c>
      <c r="M474" t="s">
        <v>75</v>
      </c>
      <c r="N474" t="s">
        <v>75</v>
      </c>
      <c r="O474" t="s">
        <v>75</v>
      </c>
      <c r="P474" t="s">
        <v>75</v>
      </c>
      <c r="Q474" t="s">
        <v>1871</v>
      </c>
      <c r="R474" t="s">
        <v>1872</v>
      </c>
      <c r="S474" t="s">
        <v>1872</v>
      </c>
      <c r="T474" t="s">
        <v>1872</v>
      </c>
      <c r="U474" t="s">
        <v>1872</v>
      </c>
      <c r="V474" t="s">
        <v>1872</v>
      </c>
      <c r="W474" t="s">
        <v>75</v>
      </c>
    </row>
    <row r="475" spans="1:23" ht="12.75">
      <c r="A475">
        <v>50011343</v>
      </c>
      <c r="B475" t="s">
        <v>2799</v>
      </c>
      <c r="C475" t="s">
        <v>312</v>
      </c>
      <c r="D475" t="s">
        <v>1515</v>
      </c>
      <c r="E475" t="s">
        <v>1516</v>
      </c>
      <c r="F475" t="s">
        <v>1517</v>
      </c>
      <c r="G475" t="s">
        <v>2800</v>
      </c>
      <c r="H475" t="s">
        <v>719</v>
      </c>
      <c r="I475" t="s">
        <v>1514</v>
      </c>
      <c r="J475" t="s">
        <v>1869</v>
      </c>
      <c r="K475" t="s">
        <v>1870</v>
      </c>
      <c r="L475" t="s">
        <v>75</v>
      </c>
      <c r="M475" t="s">
        <v>75</v>
      </c>
      <c r="N475" t="s">
        <v>75</v>
      </c>
      <c r="O475" t="s">
        <v>75</v>
      </c>
      <c r="P475" t="s">
        <v>75</v>
      </c>
      <c r="Q475" t="s">
        <v>1871</v>
      </c>
      <c r="R475" t="s">
        <v>1872</v>
      </c>
      <c r="S475" t="s">
        <v>1872</v>
      </c>
      <c r="T475" t="s">
        <v>1872</v>
      </c>
      <c r="U475" t="s">
        <v>1872</v>
      </c>
      <c r="V475" t="s">
        <v>1872</v>
      </c>
      <c r="W475" t="s">
        <v>75</v>
      </c>
    </row>
    <row r="476" spans="1:23" ht="12.75">
      <c r="A476">
        <v>50011355</v>
      </c>
      <c r="B476" t="s">
        <v>2801</v>
      </c>
      <c r="C476" t="s">
        <v>312</v>
      </c>
      <c r="D476" t="s">
        <v>1529</v>
      </c>
      <c r="E476" t="s">
        <v>1530</v>
      </c>
      <c r="F476" t="s">
        <v>1531</v>
      </c>
      <c r="H476" t="s">
        <v>719</v>
      </c>
      <c r="I476" t="s">
        <v>1528</v>
      </c>
      <c r="J476" t="s">
        <v>1869</v>
      </c>
      <c r="K476" t="s">
        <v>1870</v>
      </c>
      <c r="L476" t="s">
        <v>75</v>
      </c>
      <c r="M476" t="s">
        <v>75</v>
      </c>
      <c r="N476" t="s">
        <v>75</v>
      </c>
      <c r="O476" t="s">
        <v>75</v>
      </c>
      <c r="P476" t="s">
        <v>75</v>
      </c>
      <c r="Q476" t="s">
        <v>1871</v>
      </c>
      <c r="R476" t="s">
        <v>1872</v>
      </c>
      <c r="S476" t="s">
        <v>1872</v>
      </c>
      <c r="T476" t="s">
        <v>1872</v>
      </c>
      <c r="U476" t="s">
        <v>1872</v>
      </c>
      <c r="V476" t="s">
        <v>1872</v>
      </c>
      <c r="W476" t="s">
        <v>75</v>
      </c>
    </row>
    <row r="477" spans="1:23" ht="12.75">
      <c r="A477">
        <v>50011367</v>
      </c>
      <c r="B477" t="s">
        <v>2802</v>
      </c>
      <c r="C477" t="s">
        <v>312</v>
      </c>
      <c r="D477" t="s">
        <v>1521</v>
      </c>
      <c r="E477" t="s">
        <v>1522</v>
      </c>
      <c r="F477" t="s">
        <v>1523</v>
      </c>
      <c r="G477" t="s">
        <v>2803</v>
      </c>
      <c r="H477" t="s">
        <v>719</v>
      </c>
      <c r="I477" t="s">
        <v>1520</v>
      </c>
      <c r="J477" t="s">
        <v>1869</v>
      </c>
      <c r="K477" t="s">
        <v>1870</v>
      </c>
      <c r="L477" t="s">
        <v>75</v>
      </c>
      <c r="M477" t="s">
        <v>75</v>
      </c>
      <c r="N477" t="s">
        <v>75</v>
      </c>
      <c r="O477" t="s">
        <v>75</v>
      </c>
      <c r="P477" t="s">
        <v>75</v>
      </c>
      <c r="Q477" t="s">
        <v>1871</v>
      </c>
      <c r="R477" t="s">
        <v>1872</v>
      </c>
      <c r="S477" t="s">
        <v>1872</v>
      </c>
      <c r="T477" t="s">
        <v>1872</v>
      </c>
      <c r="U477" t="s">
        <v>1872</v>
      </c>
      <c r="V477" t="s">
        <v>1872</v>
      </c>
      <c r="W477" t="s">
        <v>75</v>
      </c>
    </row>
    <row r="478" spans="1:23" ht="12.75">
      <c r="A478">
        <v>50011379</v>
      </c>
      <c r="B478" t="s">
        <v>2804</v>
      </c>
      <c r="C478" t="s">
        <v>312</v>
      </c>
      <c r="D478" t="s">
        <v>1547</v>
      </c>
      <c r="E478" t="s">
        <v>1548</v>
      </c>
      <c r="F478" t="s">
        <v>1549</v>
      </c>
      <c r="G478" t="s">
        <v>2805</v>
      </c>
      <c r="H478" t="s">
        <v>719</v>
      </c>
      <c r="I478" t="s">
        <v>1546</v>
      </c>
      <c r="J478" t="s">
        <v>1869</v>
      </c>
      <c r="K478" t="s">
        <v>1870</v>
      </c>
      <c r="L478" t="s">
        <v>1870</v>
      </c>
      <c r="M478" t="s">
        <v>75</v>
      </c>
      <c r="N478" t="s">
        <v>75</v>
      </c>
      <c r="O478" t="s">
        <v>75</v>
      </c>
      <c r="P478" t="s">
        <v>75</v>
      </c>
      <c r="Q478" t="s">
        <v>1871</v>
      </c>
      <c r="R478" t="s">
        <v>1871</v>
      </c>
      <c r="S478" t="s">
        <v>1872</v>
      </c>
      <c r="T478" t="s">
        <v>1872</v>
      </c>
      <c r="U478" t="s">
        <v>1872</v>
      </c>
      <c r="V478" t="s">
        <v>1872</v>
      </c>
      <c r="W478" t="s">
        <v>75</v>
      </c>
    </row>
    <row r="479" spans="1:23" ht="12.75">
      <c r="A479">
        <v>50011380</v>
      </c>
      <c r="B479" t="s">
        <v>2806</v>
      </c>
      <c r="C479" t="s">
        <v>312</v>
      </c>
      <c r="D479" t="s">
        <v>1555</v>
      </c>
      <c r="E479" t="s">
        <v>1556</v>
      </c>
      <c r="F479" t="s">
        <v>1557</v>
      </c>
      <c r="G479" t="s">
        <v>2807</v>
      </c>
      <c r="H479" t="s">
        <v>719</v>
      </c>
      <c r="I479" t="s">
        <v>1554</v>
      </c>
      <c r="J479" t="s">
        <v>1869</v>
      </c>
      <c r="K479" t="s">
        <v>1870</v>
      </c>
      <c r="L479" t="s">
        <v>75</v>
      </c>
      <c r="M479" t="s">
        <v>75</v>
      </c>
      <c r="N479" t="s">
        <v>75</v>
      </c>
      <c r="O479" t="s">
        <v>75</v>
      </c>
      <c r="P479" t="s">
        <v>75</v>
      </c>
      <c r="Q479" t="s">
        <v>1871</v>
      </c>
      <c r="R479" t="s">
        <v>1872</v>
      </c>
      <c r="S479" t="s">
        <v>1872</v>
      </c>
      <c r="T479" t="s">
        <v>1872</v>
      </c>
      <c r="U479" t="s">
        <v>1872</v>
      </c>
      <c r="V479" t="s">
        <v>1872</v>
      </c>
      <c r="W479" t="s">
        <v>75</v>
      </c>
    </row>
    <row r="480" spans="1:23" ht="12.75">
      <c r="A480">
        <v>50011392</v>
      </c>
      <c r="B480" t="s">
        <v>2808</v>
      </c>
      <c r="C480" t="s">
        <v>312</v>
      </c>
      <c r="D480" t="s">
        <v>2809</v>
      </c>
      <c r="E480" t="s">
        <v>1563</v>
      </c>
      <c r="F480" t="s">
        <v>1564</v>
      </c>
      <c r="G480" t="s">
        <v>2810</v>
      </c>
      <c r="H480" t="s">
        <v>719</v>
      </c>
      <c r="I480" t="s">
        <v>1562</v>
      </c>
      <c r="J480" t="s">
        <v>1869</v>
      </c>
      <c r="K480" t="s">
        <v>1870</v>
      </c>
      <c r="L480" t="s">
        <v>75</v>
      </c>
      <c r="M480" t="s">
        <v>75</v>
      </c>
      <c r="N480" t="s">
        <v>75</v>
      </c>
      <c r="O480" t="s">
        <v>75</v>
      </c>
      <c r="P480" t="s">
        <v>75</v>
      </c>
      <c r="Q480" t="s">
        <v>1871</v>
      </c>
      <c r="R480" t="s">
        <v>1872</v>
      </c>
      <c r="S480" t="s">
        <v>1872</v>
      </c>
      <c r="T480" t="s">
        <v>1872</v>
      </c>
      <c r="U480" t="s">
        <v>1872</v>
      </c>
      <c r="V480" t="s">
        <v>1872</v>
      </c>
      <c r="W480" t="s">
        <v>75</v>
      </c>
    </row>
    <row r="481" spans="1:23" ht="12.75">
      <c r="A481">
        <v>50011409</v>
      </c>
      <c r="B481" t="s">
        <v>2065</v>
      </c>
      <c r="C481" t="s">
        <v>312</v>
      </c>
      <c r="D481" t="s">
        <v>1582</v>
      </c>
      <c r="E481" t="s">
        <v>1583</v>
      </c>
      <c r="F481" t="s">
        <v>1584</v>
      </c>
      <c r="G481" t="s">
        <v>2811</v>
      </c>
      <c r="H481" t="s">
        <v>719</v>
      </c>
      <c r="I481" t="s">
        <v>1581</v>
      </c>
      <c r="J481" t="s">
        <v>1869</v>
      </c>
      <c r="K481" t="s">
        <v>1870</v>
      </c>
      <c r="L481" t="s">
        <v>75</v>
      </c>
      <c r="M481" t="s">
        <v>75</v>
      </c>
      <c r="N481" t="s">
        <v>75</v>
      </c>
      <c r="O481" t="s">
        <v>75</v>
      </c>
      <c r="P481" t="s">
        <v>75</v>
      </c>
      <c r="Q481" t="s">
        <v>1871</v>
      </c>
      <c r="R481" t="s">
        <v>1872</v>
      </c>
      <c r="S481" t="s">
        <v>1872</v>
      </c>
      <c r="T481" t="s">
        <v>1872</v>
      </c>
      <c r="U481" t="s">
        <v>1872</v>
      </c>
      <c r="V481" t="s">
        <v>1872</v>
      </c>
      <c r="W481" t="s">
        <v>75</v>
      </c>
    </row>
    <row r="482" spans="1:23" ht="12.75">
      <c r="A482">
        <v>50011410</v>
      </c>
      <c r="B482" t="s">
        <v>2812</v>
      </c>
      <c r="C482" t="s">
        <v>312</v>
      </c>
      <c r="D482" t="s">
        <v>1574</v>
      </c>
      <c r="E482" t="s">
        <v>1575</v>
      </c>
      <c r="F482" t="s">
        <v>1576</v>
      </c>
      <c r="G482" t="s">
        <v>2813</v>
      </c>
      <c r="H482" t="s">
        <v>719</v>
      </c>
      <c r="I482" t="s">
        <v>1573</v>
      </c>
      <c r="J482" t="s">
        <v>1869</v>
      </c>
      <c r="K482" t="s">
        <v>1870</v>
      </c>
      <c r="L482" t="s">
        <v>75</v>
      </c>
      <c r="M482" t="s">
        <v>75</v>
      </c>
      <c r="N482" t="s">
        <v>75</v>
      </c>
      <c r="O482" t="s">
        <v>75</v>
      </c>
      <c r="P482" t="s">
        <v>75</v>
      </c>
      <c r="Q482" t="s">
        <v>1871</v>
      </c>
      <c r="R482" t="s">
        <v>1872</v>
      </c>
      <c r="S482" t="s">
        <v>1872</v>
      </c>
      <c r="T482" t="s">
        <v>1872</v>
      </c>
      <c r="U482" t="s">
        <v>1872</v>
      </c>
      <c r="V482" t="s">
        <v>1872</v>
      </c>
      <c r="W482" t="s">
        <v>75</v>
      </c>
    </row>
    <row r="483" spans="1:23" ht="12.75">
      <c r="A483">
        <v>50011422</v>
      </c>
      <c r="B483" t="s">
        <v>2814</v>
      </c>
      <c r="C483" t="s">
        <v>312</v>
      </c>
      <c r="D483" t="s">
        <v>1539</v>
      </c>
      <c r="E483" t="s">
        <v>1540</v>
      </c>
      <c r="F483" t="s">
        <v>1541</v>
      </c>
      <c r="H483" t="s">
        <v>719</v>
      </c>
      <c r="I483" t="s">
        <v>1538</v>
      </c>
      <c r="J483" t="s">
        <v>1869</v>
      </c>
      <c r="K483" t="s">
        <v>1870</v>
      </c>
      <c r="L483" t="s">
        <v>75</v>
      </c>
      <c r="M483" t="s">
        <v>75</v>
      </c>
      <c r="N483" t="s">
        <v>75</v>
      </c>
      <c r="O483" t="s">
        <v>75</v>
      </c>
      <c r="P483" t="s">
        <v>75</v>
      </c>
      <c r="Q483" t="s">
        <v>1871</v>
      </c>
      <c r="R483" t="s">
        <v>1872</v>
      </c>
      <c r="S483" t="s">
        <v>1872</v>
      </c>
      <c r="T483" t="s">
        <v>1872</v>
      </c>
      <c r="U483" t="s">
        <v>1872</v>
      </c>
      <c r="V483" t="s">
        <v>1872</v>
      </c>
      <c r="W483" t="s">
        <v>75</v>
      </c>
    </row>
    <row r="484" spans="1:23" ht="12.75">
      <c r="A484">
        <v>50011458</v>
      </c>
      <c r="B484" t="s">
        <v>2815</v>
      </c>
      <c r="C484" t="s">
        <v>144</v>
      </c>
      <c r="D484" t="s">
        <v>2816</v>
      </c>
      <c r="E484" t="s">
        <v>1015</v>
      </c>
      <c r="F484" t="s">
        <v>1016</v>
      </c>
      <c r="H484" t="s">
        <v>719</v>
      </c>
      <c r="I484" t="s">
        <v>719</v>
      </c>
      <c r="J484" t="s">
        <v>1869</v>
      </c>
      <c r="K484" t="s">
        <v>75</v>
      </c>
      <c r="L484" t="s">
        <v>75</v>
      </c>
      <c r="M484" t="s">
        <v>75</v>
      </c>
      <c r="N484" t="s">
        <v>1870</v>
      </c>
      <c r="O484" t="s">
        <v>75</v>
      </c>
      <c r="P484" t="s">
        <v>75</v>
      </c>
      <c r="Q484" t="s">
        <v>1872</v>
      </c>
      <c r="R484" t="s">
        <v>1872</v>
      </c>
      <c r="S484" t="s">
        <v>1872</v>
      </c>
      <c r="T484" t="s">
        <v>1871</v>
      </c>
      <c r="U484" t="s">
        <v>1872</v>
      </c>
      <c r="V484" t="s">
        <v>1872</v>
      </c>
      <c r="W484" t="s">
        <v>1870</v>
      </c>
    </row>
    <row r="485" spans="1:23" ht="12.75">
      <c r="A485">
        <v>50011513</v>
      </c>
      <c r="B485" t="s">
        <v>2817</v>
      </c>
      <c r="C485" t="s">
        <v>400</v>
      </c>
      <c r="D485" t="s">
        <v>1639</v>
      </c>
      <c r="E485" t="s">
        <v>1640</v>
      </c>
      <c r="F485" t="s">
        <v>1641</v>
      </c>
      <c r="G485" t="s">
        <v>2818</v>
      </c>
      <c r="H485" t="s">
        <v>719</v>
      </c>
      <c r="I485" t="s">
        <v>763</v>
      </c>
      <c r="J485" t="s">
        <v>1869</v>
      </c>
      <c r="K485" t="s">
        <v>75</v>
      </c>
      <c r="L485" t="s">
        <v>1870</v>
      </c>
      <c r="M485" t="s">
        <v>1870</v>
      </c>
      <c r="N485" t="s">
        <v>1870</v>
      </c>
      <c r="O485" t="s">
        <v>1870</v>
      </c>
      <c r="P485" t="s">
        <v>1870</v>
      </c>
      <c r="Q485" t="s">
        <v>1872</v>
      </c>
      <c r="R485" t="s">
        <v>1871</v>
      </c>
      <c r="S485" t="s">
        <v>1871</v>
      </c>
      <c r="T485" t="s">
        <v>1871</v>
      </c>
      <c r="U485" t="s">
        <v>1871</v>
      </c>
      <c r="V485" t="s">
        <v>1871</v>
      </c>
      <c r="W485" t="s">
        <v>1870</v>
      </c>
    </row>
    <row r="486" spans="1:23" ht="12.75">
      <c r="A486">
        <v>50011525</v>
      </c>
      <c r="B486" t="s">
        <v>2819</v>
      </c>
      <c r="C486" t="s">
        <v>400</v>
      </c>
      <c r="D486" t="s">
        <v>1723</v>
      </c>
      <c r="E486" t="s">
        <v>1724</v>
      </c>
      <c r="F486" t="s">
        <v>1725</v>
      </c>
      <c r="G486" t="s">
        <v>2820</v>
      </c>
      <c r="H486" t="s">
        <v>719</v>
      </c>
      <c r="I486" t="s">
        <v>719</v>
      </c>
      <c r="J486" t="s">
        <v>1869</v>
      </c>
      <c r="K486" t="s">
        <v>75</v>
      </c>
      <c r="L486" t="s">
        <v>1870</v>
      </c>
      <c r="M486" t="s">
        <v>1870</v>
      </c>
      <c r="N486" t="s">
        <v>1870</v>
      </c>
      <c r="O486" t="s">
        <v>1870</v>
      </c>
      <c r="P486" t="s">
        <v>1870</v>
      </c>
      <c r="Q486" t="s">
        <v>1872</v>
      </c>
      <c r="R486" t="s">
        <v>1871</v>
      </c>
      <c r="S486" t="s">
        <v>1871</v>
      </c>
      <c r="T486" t="s">
        <v>1871</v>
      </c>
      <c r="U486" t="s">
        <v>1871</v>
      </c>
      <c r="V486" t="s">
        <v>1871</v>
      </c>
      <c r="W486" t="s">
        <v>1870</v>
      </c>
    </row>
    <row r="487" spans="1:23" ht="12.75">
      <c r="A487">
        <v>50011550</v>
      </c>
      <c r="B487" t="s">
        <v>1944</v>
      </c>
      <c r="C487" t="s">
        <v>400</v>
      </c>
      <c r="D487" t="s">
        <v>1726</v>
      </c>
      <c r="E487" t="s">
        <v>1727</v>
      </c>
      <c r="F487" t="s">
        <v>1728</v>
      </c>
      <c r="G487" t="s">
        <v>2821</v>
      </c>
      <c r="H487" t="s">
        <v>719</v>
      </c>
      <c r="I487" t="s">
        <v>719</v>
      </c>
      <c r="J487" t="s">
        <v>1869</v>
      </c>
      <c r="K487" t="s">
        <v>75</v>
      </c>
      <c r="L487" t="s">
        <v>1870</v>
      </c>
      <c r="M487" t="s">
        <v>1870</v>
      </c>
      <c r="N487" t="s">
        <v>75</v>
      </c>
      <c r="O487" t="s">
        <v>75</v>
      </c>
      <c r="P487" t="s">
        <v>75</v>
      </c>
      <c r="Q487" t="s">
        <v>1872</v>
      </c>
      <c r="R487" t="s">
        <v>1871</v>
      </c>
      <c r="S487" t="s">
        <v>1871</v>
      </c>
      <c r="T487" t="s">
        <v>1872</v>
      </c>
      <c r="U487" t="s">
        <v>1872</v>
      </c>
      <c r="V487" t="s">
        <v>1872</v>
      </c>
      <c r="W487" t="s">
        <v>75</v>
      </c>
    </row>
    <row r="488" spans="1:23" ht="12.75">
      <c r="A488">
        <v>50011562</v>
      </c>
      <c r="B488" t="s">
        <v>2822</v>
      </c>
      <c r="C488" t="s">
        <v>165</v>
      </c>
      <c r="D488" t="s">
        <v>1447</v>
      </c>
      <c r="E488" t="s">
        <v>1448</v>
      </c>
      <c r="F488" t="s">
        <v>1449</v>
      </c>
      <c r="G488" t="s">
        <v>2823</v>
      </c>
      <c r="H488" t="s">
        <v>719</v>
      </c>
      <c r="I488" t="s">
        <v>719</v>
      </c>
      <c r="J488" t="s">
        <v>1869</v>
      </c>
      <c r="K488" t="s">
        <v>1870</v>
      </c>
      <c r="L488" t="s">
        <v>75</v>
      </c>
      <c r="M488" t="s">
        <v>75</v>
      </c>
      <c r="N488" t="s">
        <v>75</v>
      </c>
      <c r="O488" t="s">
        <v>75</v>
      </c>
      <c r="P488" t="s">
        <v>75</v>
      </c>
      <c r="Q488" t="s">
        <v>1871</v>
      </c>
      <c r="R488" t="s">
        <v>1872</v>
      </c>
      <c r="S488" t="s">
        <v>1872</v>
      </c>
      <c r="T488" t="s">
        <v>1872</v>
      </c>
      <c r="U488" t="s">
        <v>1872</v>
      </c>
      <c r="V488" t="s">
        <v>1872</v>
      </c>
      <c r="W488" t="s">
        <v>75</v>
      </c>
    </row>
    <row r="489" spans="1:23" ht="12.75">
      <c r="A489">
        <v>50011574</v>
      </c>
      <c r="B489" t="s">
        <v>2824</v>
      </c>
      <c r="C489" t="s">
        <v>135</v>
      </c>
      <c r="D489" t="s">
        <v>990</v>
      </c>
      <c r="E489" t="s">
        <v>991</v>
      </c>
      <c r="F489" t="s">
        <v>992</v>
      </c>
      <c r="G489" t="s">
        <v>2825</v>
      </c>
      <c r="H489" t="s">
        <v>719</v>
      </c>
      <c r="I489" t="s">
        <v>719</v>
      </c>
      <c r="J489" t="s">
        <v>1890</v>
      </c>
      <c r="K489" t="s">
        <v>75</v>
      </c>
      <c r="L489" t="s">
        <v>75</v>
      </c>
      <c r="M489" t="s">
        <v>75</v>
      </c>
      <c r="N489" t="s">
        <v>75</v>
      </c>
      <c r="O489" t="s">
        <v>1870</v>
      </c>
      <c r="P489" t="s">
        <v>1870</v>
      </c>
      <c r="Q489" t="s">
        <v>1872</v>
      </c>
      <c r="R489" t="s">
        <v>1872</v>
      </c>
      <c r="S489" t="s">
        <v>1872</v>
      </c>
      <c r="T489" t="s">
        <v>1872</v>
      </c>
      <c r="U489" t="s">
        <v>1938</v>
      </c>
      <c r="V489" t="s">
        <v>1938</v>
      </c>
      <c r="W489" t="s">
        <v>1870</v>
      </c>
    </row>
    <row r="490" spans="1:23" ht="12.75">
      <c r="A490">
        <v>50011616</v>
      </c>
      <c r="B490" t="s">
        <v>136</v>
      </c>
      <c r="C490" t="s">
        <v>135</v>
      </c>
      <c r="D490" t="s">
        <v>2094</v>
      </c>
      <c r="E490" t="s">
        <v>2094</v>
      </c>
      <c r="F490" t="s">
        <v>2094</v>
      </c>
      <c r="G490" t="s">
        <v>2094</v>
      </c>
      <c r="H490" t="s">
        <v>719</v>
      </c>
      <c r="I490" t="s">
        <v>719</v>
      </c>
      <c r="J490" t="s">
        <v>1890</v>
      </c>
      <c r="K490" t="s">
        <v>75</v>
      </c>
      <c r="L490" t="s">
        <v>75</v>
      </c>
      <c r="M490" t="s">
        <v>75</v>
      </c>
      <c r="N490" t="s">
        <v>1870</v>
      </c>
      <c r="O490" t="s">
        <v>1870</v>
      </c>
      <c r="P490" t="s">
        <v>75</v>
      </c>
      <c r="Q490" t="s">
        <v>1872</v>
      </c>
      <c r="R490" t="s">
        <v>1872</v>
      </c>
      <c r="S490" t="s">
        <v>1872</v>
      </c>
      <c r="T490" t="s">
        <v>1938</v>
      </c>
      <c r="U490" t="s">
        <v>1938</v>
      </c>
      <c r="V490" t="s">
        <v>1872</v>
      </c>
      <c r="W490" t="s">
        <v>1870</v>
      </c>
    </row>
    <row r="491" spans="1:23" ht="12.75">
      <c r="A491">
        <v>50011665</v>
      </c>
      <c r="B491" t="s">
        <v>2826</v>
      </c>
      <c r="C491" t="s">
        <v>400</v>
      </c>
      <c r="D491" t="s">
        <v>2827</v>
      </c>
      <c r="E491" t="s">
        <v>1747</v>
      </c>
      <c r="F491" t="s">
        <v>1748</v>
      </c>
      <c r="H491" t="s">
        <v>719</v>
      </c>
      <c r="I491" t="s">
        <v>1169</v>
      </c>
      <c r="J491" t="s">
        <v>1869</v>
      </c>
      <c r="K491" t="s">
        <v>75</v>
      </c>
      <c r="L491" t="s">
        <v>1870</v>
      </c>
      <c r="M491" t="s">
        <v>75</v>
      </c>
      <c r="N491" t="s">
        <v>75</v>
      </c>
      <c r="O491" t="s">
        <v>75</v>
      </c>
      <c r="P491" t="s">
        <v>75</v>
      </c>
      <c r="Q491" t="s">
        <v>1872</v>
      </c>
      <c r="R491" t="s">
        <v>1871</v>
      </c>
      <c r="S491" t="s">
        <v>1872</v>
      </c>
      <c r="T491" t="s">
        <v>1872</v>
      </c>
      <c r="U491" t="s">
        <v>1872</v>
      </c>
      <c r="V491" t="s">
        <v>1872</v>
      </c>
      <c r="W491" t="s">
        <v>75</v>
      </c>
    </row>
    <row r="492" spans="1:23" ht="12.75">
      <c r="A492">
        <v>50011677</v>
      </c>
      <c r="B492" t="s">
        <v>2828</v>
      </c>
      <c r="C492" t="s">
        <v>400</v>
      </c>
      <c r="D492" t="s">
        <v>1631</v>
      </c>
      <c r="E492" t="s">
        <v>1632</v>
      </c>
      <c r="F492" t="s">
        <v>1633</v>
      </c>
      <c r="G492" t="s">
        <v>2829</v>
      </c>
      <c r="H492" t="s">
        <v>719</v>
      </c>
      <c r="I492" t="s">
        <v>1176</v>
      </c>
      <c r="J492" t="s">
        <v>1869</v>
      </c>
      <c r="K492" t="s">
        <v>75</v>
      </c>
      <c r="L492" t="s">
        <v>1870</v>
      </c>
      <c r="M492" t="s">
        <v>75</v>
      </c>
      <c r="N492" t="s">
        <v>75</v>
      </c>
      <c r="O492" t="s">
        <v>75</v>
      </c>
      <c r="P492" t="s">
        <v>75</v>
      </c>
      <c r="Q492" t="s">
        <v>1872</v>
      </c>
      <c r="R492" t="s">
        <v>1871</v>
      </c>
      <c r="S492" t="s">
        <v>1872</v>
      </c>
      <c r="T492" t="s">
        <v>1872</v>
      </c>
      <c r="U492" t="s">
        <v>1872</v>
      </c>
      <c r="V492" t="s">
        <v>1872</v>
      </c>
      <c r="W492" t="s">
        <v>75</v>
      </c>
    </row>
    <row r="493" spans="1:23" ht="12.75">
      <c r="A493">
        <v>50011689</v>
      </c>
      <c r="B493" t="s">
        <v>2830</v>
      </c>
      <c r="C493" t="s">
        <v>400</v>
      </c>
      <c r="D493" t="s">
        <v>2831</v>
      </c>
      <c r="E493" t="s">
        <v>1749</v>
      </c>
      <c r="F493" t="s">
        <v>1750</v>
      </c>
      <c r="G493" t="s">
        <v>2832</v>
      </c>
      <c r="H493" t="s">
        <v>719</v>
      </c>
      <c r="I493" t="s">
        <v>967</v>
      </c>
      <c r="J493" t="s">
        <v>1869</v>
      </c>
      <c r="K493" t="s">
        <v>75</v>
      </c>
      <c r="L493" t="s">
        <v>1870</v>
      </c>
      <c r="M493" t="s">
        <v>75</v>
      </c>
      <c r="N493" t="s">
        <v>75</v>
      </c>
      <c r="O493" t="s">
        <v>75</v>
      </c>
      <c r="P493" t="s">
        <v>75</v>
      </c>
      <c r="Q493" t="s">
        <v>1872</v>
      </c>
      <c r="R493" t="s">
        <v>1871</v>
      </c>
      <c r="S493" t="s">
        <v>1872</v>
      </c>
      <c r="T493" t="s">
        <v>1872</v>
      </c>
      <c r="U493" t="s">
        <v>1872</v>
      </c>
      <c r="V493" t="s">
        <v>1872</v>
      </c>
      <c r="W493" t="s">
        <v>75</v>
      </c>
    </row>
    <row r="494" spans="1:23" ht="12.75">
      <c r="A494">
        <v>50011690</v>
      </c>
      <c r="B494" t="s">
        <v>2833</v>
      </c>
      <c r="C494" t="s">
        <v>451</v>
      </c>
      <c r="D494" t="s">
        <v>1752</v>
      </c>
      <c r="E494" t="s">
        <v>1753</v>
      </c>
      <c r="F494" t="s">
        <v>1754</v>
      </c>
      <c r="G494" t="s">
        <v>2834</v>
      </c>
      <c r="H494" t="s">
        <v>719</v>
      </c>
      <c r="I494" t="s">
        <v>1573</v>
      </c>
      <c r="J494" t="s">
        <v>1869</v>
      </c>
      <c r="K494" t="s">
        <v>75</v>
      </c>
      <c r="L494" t="s">
        <v>1870</v>
      </c>
      <c r="M494" t="s">
        <v>75</v>
      </c>
      <c r="N494" t="s">
        <v>75</v>
      </c>
      <c r="O494" t="s">
        <v>75</v>
      </c>
      <c r="P494" t="s">
        <v>75</v>
      </c>
      <c r="Q494" t="s">
        <v>1872</v>
      </c>
      <c r="R494" t="s">
        <v>1871</v>
      </c>
      <c r="S494" t="s">
        <v>1872</v>
      </c>
      <c r="T494" t="s">
        <v>1872</v>
      </c>
      <c r="U494" t="s">
        <v>1872</v>
      </c>
      <c r="V494" t="s">
        <v>1872</v>
      </c>
      <c r="W494" t="s">
        <v>75</v>
      </c>
    </row>
    <row r="495" spans="1:23" ht="12.75">
      <c r="A495">
        <v>50011707</v>
      </c>
      <c r="B495" t="s">
        <v>2835</v>
      </c>
      <c r="C495" t="s">
        <v>451</v>
      </c>
      <c r="D495" t="s">
        <v>1755</v>
      </c>
      <c r="E495" t="s">
        <v>1756</v>
      </c>
      <c r="F495" t="s">
        <v>1757</v>
      </c>
      <c r="G495" t="s">
        <v>2836</v>
      </c>
      <c r="H495" t="s">
        <v>719</v>
      </c>
      <c r="I495" t="s">
        <v>1254</v>
      </c>
      <c r="J495" t="s">
        <v>1869</v>
      </c>
      <c r="K495" t="s">
        <v>75</v>
      </c>
      <c r="L495" t="s">
        <v>1870</v>
      </c>
      <c r="M495" t="s">
        <v>75</v>
      </c>
      <c r="N495" t="s">
        <v>75</v>
      </c>
      <c r="O495" t="s">
        <v>75</v>
      </c>
      <c r="P495" t="s">
        <v>75</v>
      </c>
      <c r="Q495" t="s">
        <v>1872</v>
      </c>
      <c r="R495" t="s">
        <v>1871</v>
      </c>
      <c r="S495" t="s">
        <v>1872</v>
      </c>
      <c r="T495" t="s">
        <v>1872</v>
      </c>
      <c r="U495" t="s">
        <v>1872</v>
      </c>
      <c r="V495" t="s">
        <v>1872</v>
      </c>
      <c r="W495" t="s">
        <v>75</v>
      </c>
    </row>
    <row r="496" spans="1:23" ht="12.75">
      <c r="A496">
        <v>50011719</v>
      </c>
      <c r="B496" t="s">
        <v>2835</v>
      </c>
      <c r="C496" t="s">
        <v>451</v>
      </c>
      <c r="D496" t="s">
        <v>1741</v>
      </c>
      <c r="E496" t="s">
        <v>1742</v>
      </c>
      <c r="F496" t="s">
        <v>1743</v>
      </c>
      <c r="G496" t="s">
        <v>2837</v>
      </c>
      <c r="H496" t="s">
        <v>719</v>
      </c>
      <c r="I496" t="s">
        <v>735</v>
      </c>
      <c r="J496" t="s">
        <v>1869</v>
      </c>
      <c r="K496" t="s">
        <v>75</v>
      </c>
      <c r="L496" t="s">
        <v>1870</v>
      </c>
      <c r="M496" t="s">
        <v>75</v>
      </c>
      <c r="N496" t="s">
        <v>75</v>
      </c>
      <c r="O496" t="s">
        <v>75</v>
      </c>
      <c r="P496" t="s">
        <v>75</v>
      </c>
      <c r="Q496" t="s">
        <v>1872</v>
      </c>
      <c r="R496" t="s">
        <v>1871</v>
      </c>
      <c r="S496" t="s">
        <v>1872</v>
      </c>
      <c r="T496" t="s">
        <v>1872</v>
      </c>
      <c r="U496" t="s">
        <v>1872</v>
      </c>
      <c r="V496" t="s">
        <v>1872</v>
      </c>
      <c r="W496" t="s">
        <v>75</v>
      </c>
    </row>
    <row r="497" spans="1:23" ht="12.75">
      <c r="A497">
        <v>50011720</v>
      </c>
      <c r="B497" t="s">
        <v>2838</v>
      </c>
      <c r="C497" t="s">
        <v>400</v>
      </c>
      <c r="D497" t="s">
        <v>1744</v>
      </c>
      <c r="E497" t="s">
        <v>1745</v>
      </c>
      <c r="F497" t="s">
        <v>1746</v>
      </c>
      <c r="G497" t="s">
        <v>2839</v>
      </c>
      <c r="H497" t="s">
        <v>719</v>
      </c>
      <c r="I497" t="s">
        <v>1504</v>
      </c>
      <c r="J497" t="s">
        <v>1869</v>
      </c>
      <c r="K497" t="s">
        <v>75</v>
      </c>
      <c r="L497" t="s">
        <v>1870</v>
      </c>
      <c r="M497" t="s">
        <v>75</v>
      </c>
      <c r="N497" t="s">
        <v>75</v>
      </c>
      <c r="O497" t="s">
        <v>75</v>
      </c>
      <c r="P497" t="s">
        <v>75</v>
      </c>
      <c r="Q497" t="s">
        <v>1872</v>
      </c>
      <c r="R497" t="s">
        <v>1871</v>
      </c>
      <c r="S497" t="s">
        <v>1872</v>
      </c>
      <c r="T497" t="s">
        <v>1872</v>
      </c>
      <c r="U497" t="s">
        <v>1872</v>
      </c>
      <c r="V497" t="s">
        <v>1872</v>
      </c>
      <c r="W497" t="s">
        <v>75</v>
      </c>
    </row>
    <row r="498" spans="1:23" ht="12.75">
      <c r="A498">
        <v>50011732</v>
      </c>
      <c r="B498" t="s">
        <v>2840</v>
      </c>
      <c r="C498" t="s">
        <v>400</v>
      </c>
      <c r="D498" t="s">
        <v>2841</v>
      </c>
      <c r="E498" t="s">
        <v>1589</v>
      </c>
      <c r="F498" t="s">
        <v>1613</v>
      </c>
      <c r="G498" t="s">
        <v>2842</v>
      </c>
      <c r="H498" t="s">
        <v>719</v>
      </c>
      <c r="I498" t="s">
        <v>751</v>
      </c>
      <c r="J498" t="s">
        <v>1869</v>
      </c>
      <c r="K498" t="s">
        <v>75</v>
      </c>
      <c r="L498" t="s">
        <v>1870</v>
      </c>
      <c r="M498" t="s">
        <v>1870</v>
      </c>
      <c r="N498" t="s">
        <v>1870</v>
      </c>
      <c r="O498" t="s">
        <v>1870</v>
      </c>
      <c r="P498" t="s">
        <v>1870</v>
      </c>
      <c r="Q498" t="s">
        <v>1872</v>
      </c>
      <c r="R498" t="s">
        <v>1871</v>
      </c>
      <c r="S498" t="s">
        <v>1871</v>
      </c>
      <c r="T498" t="s">
        <v>1871</v>
      </c>
      <c r="U498" t="s">
        <v>1871</v>
      </c>
      <c r="V498" t="s">
        <v>1871</v>
      </c>
      <c r="W498" t="s">
        <v>1870</v>
      </c>
    </row>
    <row r="499" spans="1:23" ht="12.75">
      <c r="A499">
        <v>50011781</v>
      </c>
      <c r="B499" t="s">
        <v>2843</v>
      </c>
      <c r="C499" t="s">
        <v>135</v>
      </c>
      <c r="D499" t="s">
        <v>2844</v>
      </c>
      <c r="E499" t="s">
        <v>993</v>
      </c>
      <c r="F499" t="s">
        <v>994</v>
      </c>
      <c r="G499" t="s">
        <v>2845</v>
      </c>
      <c r="H499" t="s">
        <v>719</v>
      </c>
      <c r="I499" t="s">
        <v>719</v>
      </c>
      <c r="J499" t="s">
        <v>1890</v>
      </c>
      <c r="K499" t="s">
        <v>75</v>
      </c>
      <c r="L499" t="s">
        <v>75</v>
      </c>
      <c r="M499" t="s">
        <v>75</v>
      </c>
      <c r="N499" t="s">
        <v>1870</v>
      </c>
      <c r="O499" t="s">
        <v>1870</v>
      </c>
      <c r="P499" t="s">
        <v>1870</v>
      </c>
      <c r="Q499" t="s">
        <v>1872</v>
      </c>
      <c r="R499" t="s">
        <v>1872</v>
      </c>
      <c r="S499" t="s">
        <v>1872</v>
      </c>
      <c r="T499" t="s">
        <v>1891</v>
      </c>
      <c r="U499" t="s">
        <v>1891</v>
      </c>
      <c r="V499" t="s">
        <v>1938</v>
      </c>
      <c r="W499" t="s">
        <v>1870</v>
      </c>
    </row>
    <row r="500" spans="1:23" ht="12.75">
      <c r="A500">
        <v>50011793</v>
      </c>
      <c r="B500" t="s">
        <v>2846</v>
      </c>
      <c r="C500" t="s">
        <v>135</v>
      </c>
      <c r="D500" t="s">
        <v>995</v>
      </c>
      <c r="E500" t="s">
        <v>996</v>
      </c>
      <c r="F500" t="s">
        <v>139</v>
      </c>
      <c r="G500" t="s">
        <v>2085</v>
      </c>
      <c r="H500" t="s">
        <v>719</v>
      </c>
      <c r="I500" t="s">
        <v>719</v>
      </c>
      <c r="J500" t="s">
        <v>1890</v>
      </c>
      <c r="K500" t="s">
        <v>75</v>
      </c>
      <c r="L500" t="s">
        <v>75</v>
      </c>
      <c r="M500" t="s">
        <v>75</v>
      </c>
      <c r="N500" t="s">
        <v>75</v>
      </c>
      <c r="O500" t="s">
        <v>1870</v>
      </c>
      <c r="P500" t="s">
        <v>1870</v>
      </c>
      <c r="Q500" t="s">
        <v>1872</v>
      </c>
      <c r="R500" t="s">
        <v>1872</v>
      </c>
      <c r="S500" t="s">
        <v>1872</v>
      </c>
      <c r="T500" t="s">
        <v>1872</v>
      </c>
      <c r="U500" t="s">
        <v>2355</v>
      </c>
      <c r="V500" t="s">
        <v>1938</v>
      </c>
      <c r="W500" t="s">
        <v>1870</v>
      </c>
    </row>
    <row r="501" spans="1:23" ht="12.75">
      <c r="A501">
        <v>50011801</v>
      </c>
      <c r="B501" t="s">
        <v>2847</v>
      </c>
      <c r="C501" t="s">
        <v>165</v>
      </c>
      <c r="D501" t="s">
        <v>1450</v>
      </c>
      <c r="E501" t="s">
        <v>1451</v>
      </c>
      <c r="F501" t="s">
        <v>1452</v>
      </c>
      <c r="G501" t="s">
        <v>2848</v>
      </c>
      <c r="H501" t="s">
        <v>719</v>
      </c>
      <c r="I501" t="s">
        <v>719</v>
      </c>
      <c r="J501" t="s">
        <v>1869</v>
      </c>
      <c r="K501" t="s">
        <v>1870</v>
      </c>
      <c r="L501" t="s">
        <v>75</v>
      </c>
      <c r="M501" t="s">
        <v>75</v>
      </c>
      <c r="N501" t="s">
        <v>75</v>
      </c>
      <c r="O501" t="s">
        <v>75</v>
      </c>
      <c r="P501" t="s">
        <v>75</v>
      </c>
      <c r="Q501" t="s">
        <v>1871</v>
      </c>
      <c r="R501" t="s">
        <v>1872</v>
      </c>
      <c r="S501" t="s">
        <v>1872</v>
      </c>
      <c r="T501" t="s">
        <v>1872</v>
      </c>
      <c r="U501" t="s">
        <v>1872</v>
      </c>
      <c r="V501" t="s">
        <v>1872</v>
      </c>
      <c r="W501" t="s">
        <v>75</v>
      </c>
    </row>
    <row r="502" spans="1:23" ht="12.75">
      <c r="A502">
        <v>50011847</v>
      </c>
      <c r="B502" t="s">
        <v>2849</v>
      </c>
      <c r="C502" t="s">
        <v>165</v>
      </c>
      <c r="D502" t="s">
        <v>1453</v>
      </c>
      <c r="E502" t="s">
        <v>1454</v>
      </c>
      <c r="F502" t="s">
        <v>1455</v>
      </c>
      <c r="G502" t="s">
        <v>2850</v>
      </c>
      <c r="H502" t="s">
        <v>719</v>
      </c>
      <c r="I502" t="s">
        <v>719</v>
      </c>
      <c r="J502" t="s">
        <v>1869</v>
      </c>
      <c r="K502" t="s">
        <v>1870</v>
      </c>
      <c r="L502" t="s">
        <v>75</v>
      </c>
      <c r="M502" t="s">
        <v>75</v>
      </c>
      <c r="N502" t="s">
        <v>75</v>
      </c>
      <c r="O502" t="s">
        <v>75</v>
      </c>
      <c r="P502" t="s">
        <v>75</v>
      </c>
      <c r="Q502" t="s">
        <v>1871</v>
      </c>
      <c r="R502" t="s">
        <v>1872</v>
      </c>
      <c r="S502" t="s">
        <v>1872</v>
      </c>
      <c r="T502" t="s">
        <v>1872</v>
      </c>
      <c r="U502" t="s">
        <v>1872</v>
      </c>
      <c r="V502" t="s">
        <v>1872</v>
      </c>
      <c r="W502" t="s">
        <v>75</v>
      </c>
    </row>
    <row r="503" spans="1:23" ht="12.75">
      <c r="A503">
        <v>50017072</v>
      </c>
      <c r="B503" t="s">
        <v>2851</v>
      </c>
      <c r="C503" t="s">
        <v>151</v>
      </c>
      <c r="D503" t="s">
        <v>1456</v>
      </c>
      <c r="E503" t="s">
        <v>1457</v>
      </c>
      <c r="F503" t="s">
        <v>1458</v>
      </c>
      <c r="G503" t="s">
        <v>2852</v>
      </c>
      <c r="H503" t="s">
        <v>719</v>
      </c>
      <c r="I503" t="s">
        <v>719</v>
      </c>
      <c r="J503" t="s">
        <v>1869</v>
      </c>
      <c r="K503" t="s">
        <v>1870</v>
      </c>
      <c r="L503" t="s">
        <v>1870</v>
      </c>
      <c r="M503" t="s">
        <v>75</v>
      </c>
      <c r="N503" t="s">
        <v>75</v>
      </c>
      <c r="O503" t="s">
        <v>75</v>
      </c>
      <c r="P503" t="s">
        <v>75</v>
      </c>
      <c r="Q503" t="s">
        <v>1871</v>
      </c>
      <c r="R503" t="s">
        <v>1871</v>
      </c>
      <c r="S503" t="s">
        <v>1872</v>
      </c>
      <c r="T503" t="s">
        <v>1872</v>
      </c>
      <c r="U503" t="s">
        <v>1872</v>
      </c>
      <c r="V503" t="s">
        <v>1872</v>
      </c>
      <c r="W503" t="s">
        <v>75</v>
      </c>
    </row>
    <row r="504" spans="1:23" ht="12.75">
      <c r="A504">
        <v>50017096</v>
      </c>
      <c r="B504" t="s">
        <v>2853</v>
      </c>
      <c r="C504" t="s">
        <v>135</v>
      </c>
      <c r="D504" t="s">
        <v>997</v>
      </c>
      <c r="E504" t="s">
        <v>998</v>
      </c>
      <c r="F504" t="s">
        <v>999</v>
      </c>
      <c r="G504" t="s">
        <v>2854</v>
      </c>
      <c r="H504" t="s">
        <v>719</v>
      </c>
      <c r="I504" t="s">
        <v>719</v>
      </c>
      <c r="J504" t="s">
        <v>1890</v>
      </c>
      <c r="K504" t="s">
        <v>75</v>
      </c>
      <c r="L504" t="s">
        <v>75</v>
      </c>
      <c r="M504" t="s">
        <v>75</v>
      </c>
      <c r="N504" t="s">
        <v>1870</v>
      </c>
      <c r="O504" t="s">
        <v>1870</v>
      </c>
      <c r="P504" t="s">
        <v>1870</v>
      </c>
      <c r="Q504" t="s">
        <v>1872</v>
      </c>
      <c r="R504" t="s">
        <v>1872</v>
      </c>
      <c r="S504" t="s">
        <v>1872</v>
      </c>
      <c r="T504" t="s">
        <v>1891</v>
      </c>
      <c r="U504" t="s">
        <v>1891</v>
      </c>
      <c r="V504" t="s">
        <v>1891</v>
      </c>
      <c r="W504" t="s">
        <v>1870</v>
      </c>
    </row>
    <row r="505" spans="1:23" ht="12.75">
      <c r="A505">
        <v>50017448</v>
      </c>
      <c r="B505" t="s">
        <v>2855</v>
      </c>
      <c r="C505" t="s">
        <v>165</v>
      </c>
      <c r="D505" t="s">
        <v>1204</v>
      </c>
      <c r="E505" t="s">
        <v>1818</v>
      </c>
      <c r="F505" t="s">
        <v>1205</v>
      </c>
      <c r="G505" t="s">
        <v>2856</v>
      </c>
      <c r="H505" t="s">
        <v>719</v>
      </c>
      <c r="I505" t="s">
        <v>1203</v>
      </c>
      <c r="J505" t="s">
        <v>1869</v>
      </c>
      <c r="K505" t="s">
        <v>1870</v>
      </c>
      <c r="L505" t="s">
        <v>75</v>
      </c>
      <c r="M505" t="s">
        <v>75</v>
      </c>
      <c r="N505" t="s">
        <v>75</v>
      </c>
      <c r="O505" t="s">
        <v>75</v>
      </c>
      <c r="P505" t="s">
        <v>75</v>
      </c>
      <c r="Q505" t="s">
        <v>1871</v>
      </c>
      <c r="R505" t="s">
        <v>1872</v>
      </c>
      <c r="S505" t="s">
        <v>1872</v>
      </c>
      <c r="T505" t="s">
        <v>1872</v>
      </c>
      <c r="U505" t="s">
        <v>1872</v>
      </c>
      <c r="V505" t="s">
        <v>1872</v>
      </c>
      <c r="W505" t="s">
        <v>75</v>
      </c>
    </row>
    <row r="506" spans="1:23" ht="12.75">
      <c r="A506">
        <v>50017451</v>
      </c>
      <c r="B506" t="s">
        <v>2857</v>
      </c>
      <c r="C506" t="s">
        <v>165</v>
      </c>
      <c r="D506" t="s">
        <v>1289</v>
      </c>
      <c r="E506" t="s">
        <v>1290</v>
      </c>
      <c r="F506" t="s">
        <v>1291</v>
      </c>
      <c r="G506" t="s">
        <v>2858</v>
      </c>
      <c r="H506" t="s">
        <v>719</v>
      </c>
      <c r="I506" t="s">
        <v>729</v>
      </c>
      <c r="J506" t="s">
        <v>1869</v>
      </c>
      <c r="K506" t="s">
        <v>1870</v>
      </c>
      <c r="L506" t="s">
        <v>75</v>
      </c>
      <c r="M506" t="s">
        <v>75</v>
      </c>
      <c r="N506" t="s">
        <v>75</v>
      </c>
      <c r="O506" t="s">
        <v>75</v>
      </c>
      <c r="P506" t="s">
        <v>75</v>
      </c>
      <c r="Q506" t="s">
        <v>1871</v>
      </c>
      <c r="R506" t="s">
        <v>1872</v>
      </c>
      <c r="S506" t="s">
        <v>1872</v>
      </c>
      <c r="T506" t="s">
        <v>1872</v>
      </c>
      <c r="U506" t="s">
        <v>1872</v>
      </c>
      <c r="V506" t="s">
        <v>1872</v>
      </c>
      <c r="W506" t="s">
        <v>75</v>
      </c>
    </row>
    <row r="507" spans="1:23" ht="12.75">
      <c r="A507">
        <v>50017503</v>
      </c>
      <c r="B507" t="s">
        <v>2859</v>
      </c>
      <c r="C507" t="s">
        <v>135</v>
      </c>
      <c r="D507" t="s">
        <v>2860</v>
      </c>
      <c r="E507" t="s">
        <v>1000</v>
      </c>
      <c r="F507" t="s">
        <v>2861</v>
      </c>
      <c r="G507" t="s">
        <v>2862</v>
      </c>
      <c r="H507" t="s">
        <v>719</v>
      </c>
      <c r="I507" t="s">
        <v>719</v>
      </c>
      <c r="J507" t="s">
        <v>1890</v>
      </c>
      <c r="K507" t="s">
        <v>75</v>
      </c>
      <c r="L507" t="s">
        <v>75</v>
      </c>
      <c r="M507" t="s">
        <v>75</v>
      </c>
      <c r="N507" t="s">
        <v>75</v>
      </c>
      <c r="O507" t="s">
        <v>1870</v>
      </c>
      <c r="P507" t="s">
        <v>1870</v>
      </c>
      <c r="Q507" t="s">
        <v>1872</v>
      </c>
      <c r="R507" t="s">
        <v>1872</v>
      </c>
      <c r="S507" t="s">
        <v>1872</v>
      </c>
      <c r="T507" t="s">
        <v>1872</v>
      </c>
      <c r="U507" t="s">
        <v>1938</v>
      </c>
      <c r="V507" t="s">
        <v>1938</v>
      </c>
      <c r="W507" t="s">
        <v>1870</v>
      </c>
    </row>
    <row r="508" spans="1:23" ht="12.75">
      <c r="A508">
        <v>50017655</v>
      </c>
      <c r="B508" t="s">
        <v>2863</v>
      </c>
      <c r="C508" t="s">
        <v>165</v>
      </c>
      <c r="D508" t="s">
        <v>1034</v>
      </c>
      <c r="E508">
        <v>976868676</v>
      </c>
      <c r="F508" t="s">
        <v>1035</v>
      </c>
      <c r="G508" t="s">
        <v>2864</v>
      </c>
      <c r="H508" t="s">
        <v>719</v>
      </c>
      <c r="I508" t="s">
        <v>1033</v>
      </c>
      <c r="J508" t="s">
        <v>1869</v>
      </c>
      <c r="K508" t="s">
        <v>1870</v>
      </c>
      <c r="L508" t="s">
        <v>75</v>
      </c>
      <c r="M508" t="s">
        <v>75</v>
      </c>
      <c r="N508" t="s">
        <v>75</v>
      </c>
      <c r="O508" t="s">
        <v>75</v>
      </c>
      <c r="P508" t="s">
        <v>75</v>
      </c>
      <c r="Q508" t="s">
        <v>1871</v>
      </c>
      <c r="R508" t="s">
        <v>1872</v>
      </c>
      <c r="S508" t="s">
        <v>1872</v>
      </c>
      <c r="T508" t="s">
        <v>1872</v>
      </c>
      <c r="U508" t="s">
        <v>1872</v>
      </c>
      <c r="V508" t="s">
        <v>1872</v>
      </c>
      <c r="W508" t="s">
        <v>75</v>
      </c>
    </row>
    <row r="509" spans="1:23" ht="12.75">
      <c r="A509">
        <v>50017667</v>
      </c>
      <c r="B509" t="s">
        <v>2865</v>
      </c>
      <c r="C509" t="s">
        <v>165</v>
      </c>
      <c r="D509" t="s">
        <v>1166</v>
      </c>
      <c r="E509" t="s">
        <v>1167</v>
      </c>
      <c r="F509" t="s">
        <v>1168</v>
      </c>
      <c r="H509" t="s">
        <v>719</v>
      </c>
      <c r="I509" t="s">
        <v>1165</v>
      </c>
      <c r="J509" t="s">
        <v>1869</v>
      </c>
      <c r="K509" t="s">
        <v>1870</v>
      </c>
      <c r="L509" t="s">
        <v>75</v>
      </c>
      <c r="M509" t="s">
        <v>75</v>
      </c>
      <c r="N509" t="s">
        <v>75</v>
      </c>
      <c r="O509" t="s">
        <v>75</v>
      </c>
      <c r="P509" t="s">
        <v>75</v>
      </c>
      <c r="Q509" t="s">
        <v>1871</v>
      </c>
      <c r="R509" t="s">
        <v>1872</v>
      </c>
      <c r="S509" t="s">
        <v>1872</v>
      </c>
      <c r="T509" t="s">
        <v>1872</v>
      </c>
      <c r="U509" t="s">
        <v>1872</v>
      </c>
      <c r="V509" t="s">
        <v>1872</v>
      </c>
      <c r="W509" t="s">
        <v>75</v>
      </c>
    </row>
    <row r="510" spans="1:23" ht="12.75">
      <c r="A510">
        <v>50017679</v>
      </c>
      <c r="B510" t="s">
        <v>2866</v>
      </c>
      <c r="C510" t="s">
        <v>165</v>
      </c>
      <c r="D510" t="s">
        <v>1046</v>
      </c>
      <c r="E510" t="s">
        <v>1047</v>
      </c>
      <c r="F510" t="s">
        <v>1048</v>
      </c>
      <c r="G510" t="s">
        <v>2867</v>
      </c>
      <c r="H510" t="s">
        <v>719</v>
      </c>
      <c r="I510" t="s">
        <v>1045</v>
      </c>
      <c r="J510" t="s">
        <v>1869</v>
      </c>
      <c r="K510" t="s">
        <v>1870</v>
      </c>
      <c r="L510" t="s">
        <v>75</v>
      </c>
      <c r="M510" t="s">
        <v>75</v>
      </c>
      <c r="N510" t="s">
        <v>75</v>
      </c>
      <c r="O510" t="s">
        <v>75</v>
      </c>
      <c r="P510" t="s">
        <v>75</v>
      </c>
      <c r="Q510" t="s">
        <v>1871</v>
      </c>
      <c r="R510" t="s">
        <v>1872</v>
      </c>
      <c r="S510" t="s">
        <v>1872</v>
      </c>
      <c r="T510" t="s">
        <v>1872</v>
      </c>
      <c r="U510" t="s">
        <v>1872</v>
      </c>
      <c r="V510" t="s">
        <v>1872</v>
      </c>
      <c r="W510" t="s">
        <v>75</v>
      </c>
    </row>
    <row r="511" spans="1:23" ht="12.75">
      <c r="A511">
        <v>50017680</v>
      </c>
      <c r="B511" t="s">
        <v>2272</v>
      </c>
      <c r="C511" t="s">
        <v>165</v>
      </c>
      <c r="D511" t="s">
        <v>1221</v>
      </c>
      <c r="E511">
        <v>976165347</v>
      </c>
      <c r="F511" t="s">
        <v>1222</v>
      </c>
      <c r="G511" t="s">
        <v>2868</v>
      </c>
      <c r="H511" t="s">
        <v>719</v>
      </c>
      <c r="I511" t="s">
        <v>759</v>
      </c>
      <c r="J511" t="s">
        <v>1869</v>
      </c>
      <c r="K511" t="s">
        <v>1870</v>
      </c>
      <c r="L511" t="s">
        <v>75</v>
      </c>
      <c r="M511" t="s">
        <v>75</v>
      </c>
      <c r="N511" t="s">
        <v>75</v>
      </c>
      <c r="O511" t="s">
        <v>75</v>
      </c>
      <c r="P511" t="s">
        <v>75</v>
      </c>
      <c r="Q511" t="s">
        <v>1871</v>
      </c>
      <c r="R511" t="s">
        <v>1872</v>
      </c>
      <c r="S511" t="s">
        <v>1872</v>
      </c>
      <c r="T511" t="s">
        <v>1872</v>
      </c>
      <c r="U511" t="s">
        <v>1872</v>
      </c>
      <c r="V511" t="s">
        <v>1872</v>
      </c>
      <c r="W511" t="s">
        <v>75</v>
      </c>
    </row>
    <row r="512" spans="1:23" ht="12.75">
      <c r="A512">
        <v>50017710</v>
      </c>
      <c r="B512" t="s">
        <v>2869</v>
      </c>
      <c r="C512" t="s">
        <v>165</v>
      </c>
      <c r="D512" t="s">
        <v>1459</v>
      </c>
      <c r="E512" t="s">
        <v>1460</v>
      </c>
      <c r="F512" t="s">
        <v>1461</v>
      </c>
      <c r="G512" t="s">
        <v>2870</v>
      </c>
      <c r="H512" t="s">
        <v>719</v>
      </c>
      <c r="I512" t="s">
        <v>719</v>
      </c>
      <c r="J512" t="s">
        <v>1869</v>
      </c>
      <c r="K512" t="s">
        <v>1870</v>
      </c>
      <c r="L512" t="s">
        <v>75</v>
      </c>
      <c r="M512" t="s">
        <v>75</v>
      </c>
      <c r="N512" t="s">
        <v>75</v>
      </c>
      <c r="O512" t="s">
        <v>75</v>
      </c>
      <c r="P512" t="s">
        <v>75</v>
      </c>
      <c r="Q512" t="s">
        <v>1871</v>
      </c>
      <c r="R512" t="s">
        <v>1872</v>
      </c>
      <c r="S512" t="s">
        <v>1872</v>
      </c>
      <c r="T512" t="s">
        <v>1872</v>
      </c>
      <c r="U512" t="s">
        <v>1872</v>
      </c>
      <c r="V512" t="s">
        <v>1872</v>
      </c>
      <c r="W512" t="s">
        <v>75</v>
      </c>
    </row>
    <row r="513" spans="1:23" ht="12.75">
      <c r="A513">
        <v>50017862</v>
      </c>
      <c r="B513" t="s">
        <v>2871</v>
      </c>
      <c r="C513" t="s">
        <v>165</v>
      </c>
      <c r="D513" t="s">
        <v>1462</v>
      </c>
      <c r="E513" t="s">
        <v>1463</v>
      </c>
      <c r="F513" t="s">
        <v>1464</v>
      </c>
      <c r="G513" t="s">
        <v>2872</v>
      </c>
      <c r="H513" t="s">
        <v>719</v>
      </c>
      <c r="I513" t="s">
        <v>719</v>
      </c>
      <c r="J513" t="s">
        <v>1869</v>
      </c>
      <c r="K513" t="s">
        <v>1870</v>
      </c>
      <c r="L513" t="s">
        <v>75</v>
      </c>
      <c r="M513" t="s">
        <v>75</v>
      </c>
      <c r="N513" t="s">
        <v>75</v>
      </c>
      <c r="O513" t="s">
        <v>75</v>
      </c>
      <c r="P513" t="s">
        <v>75</v>
      </c>
      <c r="Q513" t="s">
        <v>1871</v>
      </c>
      <c r="R513" t="s">
        <v>1872</v>
      </c>
      <c r="S513" t="s">
        <v>1872</v>
      </c>
      <c r="T513" t="s">
        <v>1872</v>
      </c>
      <c r="U513" t="s">
        <v>1872</v>
      </c>
      <c r="V513" t="s">
        <v>1872</v>
      </c>
      <c r="W513" t="s">
        <v>75</v>
      </c>
    </row>
    <row r="514" spans="1:23" ht="12.75">
      <c r="A514">
        <v>50017874</v>
      </c>
      <c r="B514" t="s">
        <v>2873</v>
      </c>
      <c r="C514" t="s">
        <v>151</v>
      </c>
      <c r="D514" t="s">
        <v>1465</v>
      </c>
      <c r="E514">
        <v>976582061</v>
      </c>
      <c r="F514" t="s">
        <v>1466</v>
      </c>
      <c r="G514" t="s">
        <v>2874</v>
      </c>
      <c r="H514" t="s">
        <v>719</v>
      </c>
      <c r="I514" t="s">
        <v>719</v>
      </c>
      <c r="J514" t="s">
        <v>1869</v>
      </c>
      <c r="K514" t="s">
        <v>1870</v>
      </c>
      <c r="L514" t="s">
        <v>1870</v>
      </c>
      <c r="M514" t="s">
        <v>75</v>
      </c>
      <c r="N514" t="s">
        <v>75</v>
      </c>
      <c r="O514" t="s">
        <v>75</v>
      </c>
      <c r="P514" t="s">
        <v>75</v>
      </c>
      <c r="Q514" t="s">
        <v>1871</v>
      </c>
      <c r="R514" t="s">
        <v>1871</v>
      </c>
      <c r="S514" t="s">
        <v>1872</v>
      </c>
      <c r="T514" t="s">
        <v>1872</v>
      </c>
      <c r="U514" t="s">
        <v>1872</v>
      </c>
      <c r="V514" t="s">
        <v>1872</v>
      </c>
      <c r="W514" t="s">
        <v>75</v>
      </c>
    </row>
    <row r="515" spans="1:23" ht="12.75">
      <c r="A515">
        <v>50017886</v>
      </c>
      <c r="B515" t="s">
        <v>2875</v>
      </c>
      <c r="C515" t="s">
        <v>400</v>
      </c>
      <c r="D515" t="s">
        <v>1729</v>
      </c>
      <c r="E515">
        <v>976525380</v>
      </c>
      <c r="F515" t="s">
        <v>1730</v>
      </c>
      <c r="G515" t="s">
        <v>2876</v>
      </c>
      <c r="H515" t="s">
        <v>719</v>
      </c>
      <c r="I515" t="s">
        <v>719</v>
      </c>
      <c r="J515" t="s">
        <v>1869</v>
      </c>
      <c r="K515" t="s">
        <v>75</v>
      </c>
      <c r="L515" t="s">
        <v>1870</v>
      </c>
      <c r="M515" t="s">
        <v>1870</v>
      </c>
      <c r="N515" t="s">
        <v>75</v>
      </c>
      <c r="O515" t="s">
        <v>75</v>
      </c>
      <c r="P515" t="s">
        <v>75</v>
      </c>
      <c r="Q515" t="s">
        <v>1872</v>
      </c>
      <c r="R515" t="s">
        <v>1871</v>
      </c>
      <c r="S515" t="s">
        <v>1871</v>
      </c>
      <c r="T515" t="s">
        <v>1872</v>
      </c>
      <c r="U515" t="s">
        <v>1872</v>
      </c>
      <c r="V515" t="s">
        <v>1872</v>
      </c>
      <c r="W515" t="s">
        <v>75</v>
      </c>
    </row>
    <row r="516" spans="1:23" ht="12.75">
      <c r="A516">
        <v>50017898</v>
      </c>
      <c r="B516" t="s">
        <v>2877</v>
      </c>
      <c r="C516" t="s">
        <v>165</v>
      </c>
      <c r="D516" t="s">
        <v>1231</v>
      </c>
      <c r="E516" t="s">
        <v>1820</v>
      </c>
      <c r="F516" t="s">
        <v>1232</v>
      </c>
      <c r="G516" t="s">
        <v>2878</v>
      </c>
      <c r="H516" t="s">
        <v>719</v>
      </c>
      <c r="I516" t="s">
        <v>740</v>
      </c>
      <c r="J516" t="s">
        <v>1869</v>
      </c>
      <c r="K516" t="s">
        <v>1870</v>
      </c>
      <c r="L516" t="s">
        <v>75</v>
      </c>
      <c r="M516" t="s">
        <v>75</v>
      </c>
      <c r="N516" t="s">
        <v>75</v>
      </c>
      <c r="O516" t="s">
        <v>75</v>
      </c>
      <c r="P516" t="s">
        <v>75</v>
      </c>
      <c r="Q516" t="s">
        <v>1871</v>
      </c>
      <c r="R516" t="s">
        <v>1872</v>
      </c>
      <c r="S516" t="s">
        <v>1872</v>
      </c>
      <c r="T516" t="s">
        <v>1872</v>
      </c>
      <c r="U516" t="s">
        <v>1872</v>
      </c>
      <c r="V516" t="s">
        <v>1872</v>
      </c>
      <c r="W516" t="s">
        <v>75</v>
      </c>
    </row>
    <row r="517" spans="1:23" ht="12.75">
      <c r="A517">
        <v>50017904</v>
      </c>
      <c r="B517" t="s">
        <v>2879</v>
      </c>
      <c r="C517" t="s">
        <v>151</v>
      </c>
      <c r="D517" t="s">
        <v>1248</v>
      </c>
      <c r="E517">
        <v>976683030</v>
      </c>
      <c r="F517" t="s">
        <v>1249</v>
      </c>
      <c r="G517" t="s">
        <v>2880</v>
      </c>
      <c r="H517" t="s">
        <v>719</v>
      </c>
      <c r="I517" t="s">
        <v>741</v>
      </c>
      <c r="J517" t="s">
        <v>1869</v>
      </c>
      <c r="K517" t="s">
        <v>1870</v>
      </c>
      <c r="L517" t="s">
        <v>1870</v>
      </c>
      <c r="M517" t="s">
        <v>75</v>
      </c>
      <c r="N517" t="s">
        <v>75</v>
      </c>
      <c r="O517" t="s">
        <v>75</v>
      </c>
      <c r="P517" t="s">
        <v>75</v>
      </c>
      <c r="Q517" t="s">
        <v>1871</v>
      </c>
      <c r="R517" t="s">
        <v>1871</v>
      </c>
      <c r="S517" t="s">
        <v>1872</v>
      </c>
      <c r="T517" t="s">
        <v>1872</v>
      </c>
      <c r="U517" t="s">
        <v>1872</v>
      </c>
      <c r="V517" t="s">
        <v>1872</v>
      </c>
      <c r="W517" t="s">
        <v>75</v>
      </c>
    </row>
    <row r="518" spans="1:23" ht="12.75">
      <c r="A518">
        <v>50017916</v>
      </c>
      <c r="B518" t="s">
        <v>2881</v>
      </c>
      <c r="C518" t="s">
        <v>165</v>
      </c>
      <c r="D518" t="s">
        <v>2882</v>
      </c>
      <c r="E518" t="s">
        <v>1180</v>
      </c>
      <c r="F518" t="s">
        <v>1181</v>
      </c>
      <c r="G518" t="s">
        <v>2883</v>
      </c>
      <c r="H518" t="s">
        <v>719</v>
      </c>
      <c r="I518" t="s">
        <v>739</v>
      </c>
      <c r="J518" t="s">
        <v>1869</v>
      </c>
      <c r="K518" t="s">
        <v>1870</v>
      </c>
      <c r="L518" t="s">
        <v>75</v>
      </c>
      <c r="M518" t="s">
        <v>75</v>
      </c>
      <c r="N518" t="s">
        <v>75</v>
      </c>
      <c r="O518" t="s">
        <v>75</v>
      </c>
      <c r="P518" t="s">
        <v>75</v>
      </c>
      <c r="Q518" t="s">
        <v>1871</v>
      </c>
      <c r="R518" t="s">
        <v>1872</v>
      </c>
      <c r="S518" t="s">
        <v>1872</v>
      </c>
      <c r="T518" t="s">
        <v>1872</v>
      </c>
      <c r="U518" t="s">
        <v>1872</v>
      </c>
      <c r="V518" t="s">
        <v>1872</v>
      </c>
      <c r="W518" t="s">
        <v>75</v>
      </c>
    </row>
    <row r="519" spans="1:23" ht="12.75">
      <c r="A519">
        <v>50018121</v>
      </c>
      <c r="B519" t="s">
        <v>2884</v>
      </c>
      <c r="C519" t="s">
        <v>165</v>
      </c>
      <c r="D519" t="s">
        <v>1292</v>
      </c>
      <c r="E519" t="s">
        <v>1293</v>
      </c>
      <c r="F519" t="s">
        <v>1294</v>
      </c>
      <c r="G519" t="s">
        <v>2885</v>
      </c>
      <c r="H519" t="s">
        <v>719</v>
      </c>
      <c r="I519" t="s">
        <v>729</v>
      </c>
      <c r="J519" t="s">
        <v>1869</v>
      </c>
      <c r="K519" t="s">
        <v>1870</v>
      </c>
      <c r="L519" t="s">
        <v>75</v>
      </c>
      <c r="M519" t="s">
        <v>75</v>
      </c>
      <c r="N519" t="s">
        <v>75</v>
      </c>
      <c r="O519" t="s">
        <v>75</v>
      </c>
      <c r="P519" t="s">
        <v>75</v>
      </c>
      <c r="Q519" t="s">
        <v>1871</v>
      </c>
      <c r="R519" t="s">
        <v>1872</v>
      </c>
      <c r="S519" t="s">
        <v>1872</v>
      </c>
      <c r="T519" t="s">
        <v>1872</v>
      </c>
      <c r="U519" t="s">
        <v>1872</v>
      </c>
      <c r="V519" t="s">
        <v>1872</v>
      </c>
      <c r="W519" t="s">
        <v>75</v>
      </c>
    </row>
    <row r="520" spans="1:23" ht="12.75">
      <c r="A520">
        <v>50018143</v>
      </c>
      <c r="B520" t="s">
        <v>2886</v>
      </c>
      <c r="C520" t="s">
        <v>165</v>
      </c>
      <c r="D520" t="s">
        <v>1467</v>
      </c>
      <c r="E520" t="s">
        <v>1468</v>
      </c>
      <c r="F520" t="s">
        <v>1469</v>
      </c>
      <c r="G520" t="s">
        <v>2887</v>
      </c>
      <c r="H520" t="s">
        <v>719</v>
      </c>
      <c r="I520" t="s">
        <v>719</v>
      </c>
      <c r="J520" t="s">
        <v>1869</v>
      </c>
      <c r="K520" t="s">
        <v>1870</v>
      </c>
      <c r="L520" t="s">
        <v>75</v>
      </c>
      <c r="M520" t="s">
        <v>75</v>
      </c>
      <c r="N520" t="s">
        <v>75</v>
      </c>
      <c r="O520" t="s">
        <v>75</v>
      </c>
      <c r="P520" t="s">
        <v>75</v>
      </c>
      <c r="Q520" t="s">
        <v>1871</v>
      </c>
      <c r="R520" t="s">
        <v>1872</v>
      </c>
      <c r="S520" t="s">
        <v>1872</v>
      </c>
      <c r="T520" t="s">
        <v>1872</v>
      </c>
      <c r="U520" t="s">
        <v>1872</v>
      </c>
      <c r="V520" t="s">
        <v>1872</v>
      </c>
      <c r="W520" t="s">
        <v>75</v>
      </c>
    </row>
    <row r="521" spans="1:23" ht="12.75">
      <c r="A521">
        <v>50018246</v>
      </c>
      <c r="B521" t="s">
        <v>2888</v>
      </c>
      <c r="C521" t="s">
        <v>165</v>
      </c>
      <c r="D521" t="s">
        <v>1470</v>
      </c>
      <c r="E521" t="s">
        <v>1825</v>
      </c>
      <c r="F521" t="s">
        <v>1471</v>
      </c>
      <c r="G521" t="s">
        <v>2889</v>
      </c>
      <c r="H521" t="s">
        <v>719</v>
      </c>
      <c r="I521" t="s">
        <v>719</v>
      </c>
      <c r="J521" t="s">
        <v>1869</v>
      </c>
      <c r="K521" t="s">
        <v>1870</v>
      </c>
      <c r="L521" t="s">
        <v>75</v>
      </c>
      <c r="M521" t="s">
        <v>75</v>
      </c>
      <c r="N521" t="s">
        <v>75</v>
      </c>
      <c r="O521" t="s">
        <v>75</v>
      </c>
      <c r="P521" t="s">
        <v>75</v>
      </c>
      <c r="Q521" t="s">
        <v>1871</v>
      </c>
      <c r="R521" t="s">
        <v>1872</v>
      </c>
      <c r="S521" t="s">
        <v>1872</v>
      </c>
      <c r="T521" t="s">
        <v>1872</v>
      </c>
      <c r="U521" t="s">
        <v>1872</v>
      </c>
      <c r="V521" t="s">
        <v>1872</v>
      </c>
      <c r="W521" t="s">
        <v>75</v>
      </c>
    </row>
    <row r="522" spans="1:23" ht="12.75">
      <c r="A522">
        <v>50018258</v>
      </c>
      <c r="B522" t="s">
        <v>2890</v>
      </c>
      <c r="C522" t="s">
        <v>165</v>
      </c>
      <c r="D522" t="s">
        <v>1472</v>
      </c>
      <c r="E522" t="s">
        <v>1473</v>
      </c>
      <c r="F522" t="s">
        <v>1474</v>
      </c>
      <c r="G522" t="s">
        <v>2891</v>
      </c>
      <c r="H522" t="s">
        <v>719</v>
      </c>
      <c r="I522" t="s">
        <v>719</v>
      </c>
      <c r="J522" t="s">
        <v>1869</v>
      </c>
      <c r="K522" t="s">
        <v>1870</v>
      </c>
      <c r="L522" t="s">
        <v>75</v>
      </c>
      <c r="M522" t="s">
        <v>75</v>
      </c>
      <c r="N522" t="s">
        <v>75</v>
      </c>
      <c r="O522" t="s">
        <v>75</v>
      </c>
      <c r="P522" t="s">
        <v>75</v>
      </c>
      <c r="Q522" t="s">
        <v>1871</v>
      </c>
      <c r="R522" t="s">
        <v>1872</v>
      </c>
      <c r="S522" t="s">
        <v>1872</v>
      </c>
      <c r="T522" t="s">
        <v>1872</v>
      </c>
      <c r="U522" t="s">
        <v>1872</v>
      </c>
      <c r="V522" t="s">
        <v>1872</v>
      </c>
      <c r="W522" t="s">
        <v>75</v>
      </c>
    </row>
    <row r="523" spans="1:23" ht="12.75">
      <c r="A523">
        <v>50018261</v>
      </c>
      <c r="B523" t="s">
        <v>2892</v>
      </c>
      <c r="C523" t="s">
        <v>151</v>
      </c>
      <c r="D523" t="s">
        <v>2893</v>
      </c>
      <c r="E523" t="s">
        <v>1475</v>
      </c>
      <c r="F523" t="s">
        <v>1476</v>
      </c>
      <c r="G523" t="s">
        <v>2894</v>
      </c>
      <c r="H523" t="s">
        <v>719</v>
      </c>
      <c r="I523" t="s">
        <v>719</v>
      </c>
      <c r="J523" t="s">
        <v>1869</v>
      </c>
      <c r="K523" t="s">
        <v>1870</v>
      </c>
      <c r="L523" t="s">
        <v>1870</v>
      </c>
      <c r="M523" t="s">
        <v>75</v>
      </c>
      <c r="N523" t="s">
        <v>75</v>
      </c>
      <c r="O523" t="s">
        <v>75</v>
      </c>
      <c r="P523" t="s">
        <v>75</v>
      </c>
      <c r="Q523" t="s">
        <v>1871</v>
      </c>
      <c r="R523" t="s">
        <v>1871</v>
      </c>
      <c r="S523" t="s">
        <v>1872</v>
      </c>
      <c r="T523" t="s">
        <v>1872</v>
      </c>
      <c r="U523" t="s">
        <v>1872</v>
      </c>
      <c r="V523" t="s">
        <v>1872</v>
      </c>
      <c r="W523" t="s">
        <v>75</v>
      </c>
    </row>
    <row r="524" spans="1:23" ht="12.75">
      <c r="A524">
        <v>50018271</v>
      </c>
      <c r="B524" t="s">
        <v>2895</v>
      </c>
      <c r="C524" t="s">
        <v>151</v>
      </c>
      <c r="D524" t="s">
        <v>1477</v>
      </c>
      <c r="E524">
        <v>876241565</v>
      </c>
      <c r="F524" t="s">
        <v>1478</v>
      </c>
      <c r="G524" t="s">
        <v>2896</v>
      </c>
      <c r="H524" t="s">
        <v>719</v>
      </c>
      <c r="I524" t="s">
        <v>719</v>
      </c>
      <c r="J524" t="s">
        <v>1869</v>
      </c>
      <c r="K524" t="s">
        <v>1870</v>
      </c>
      <c r="L524" t="s">
        <v>1870</v>
      </c>
      <c r="M524" t="s">
        <v>75</v>
      </c>
      <c r="N524" t="s">
        <v>75</v>
      </c>
      <c r="O524" t="s">
        <v>75</v>
      </c>
      <c r="P524" t="s">
        <v>75</v>
      </c>
      <c r="Q524" t="s">
        <v>1871</v>
      </c>
      <c r="R524" t="s">
        <v>1871</v>
      </c>
      <c r="S524" t="s">
        <v>1872</v>
      </c>
      <c r="T524" t="s">
        <v>1872</v>
      </c>
      <c r="U524" t="s">
        <v>1872</v>
      </c>
      <c r="V524" t="s">
        <v>1872</v>
      </c>
      <c r="W524" t="s">
        <v>75</v>
      </c>
    </row>
    <row r="525" spans="1:23" ht="12.75">
      <c r="A525">
        <v>50018283</v>
      </c>
      <c r="B525" t="s">
        <v>2897</v>
      </c>
      <c r="C525" t="s">
        <v>165</v>
      </c>
      <c r="D525" t="s">
        <v>1114</v>
      </c>
      <c r="E525" t="s">
        <v>1815</v>
      </c>
      <c r="F525" t="s">
        <v>1115</v>
      </c>
      <c r="G525" t="s">
        <v>2898</v>
      </c>
      <c r="H525" t="s">
        <v>719</v>
      </c>
      <c r="I525" t="s">
        <v>754</v>
      </c>
      <c r="J525" t="s">
        <v>1869</v>
      </c>
      <c r="K525" t="s">
        <v>1870</v>
      </c>
      <c r="L525" t="s">
        <v>75</v>
      </c>
      <c r="M525" t="s">
        <v>75</v>
      </c>
      <c r="N525" t="s">
        <v>75</v>
      </c>
      <c r="O525" t="s">
        <v>75</v>
      </c>
      <c r="P525" t="s">
        <v>75</v>
      </c>
      <c r="Q525" t="s">
        <v>1871</v>
      </c>
      <c r="R525" t="s">
        <v>1872</v>
      </c>
      <c r="S525" t="s">
        <v>1872</v>
      </c>
      <c r="T525" t="s">
        <v>1872</v>
      </c>
      <c r="U525" t="s">
        <v>1872</v>
      </c>
      <c r="V525" t="s">
        <v>1872</v>
      </c>
      <c r="W525" t="s">
        <v>75</v>
      </c>
    </row>
    <row r="526" spans="1:23" ht="12.75">
      <c r="A526">
        <v>50018416</v>
      </c>
      <c r="B526" t="s">
        <v>2899</v>
      </c>
      <c r="C526" t="s">
        <v>400</v>
      </c>
      <c r="D526" t="s">
        <v>1731</v>
      </c>
      <c r="E526" t="s">
        <v>1732</v>
      </c>
      <c r="F526" t="s">
        <v>1733</v>
      </c>
      <c r="G526" t="s">
        <v>2900</v>
      </c>
      <c r="H526" t="s">
        <v>719</v>
      </c>
      <c r="I526" t="s">
        <v>719</v>
      </c>
      <c r="J526" t="s">
        <v>1869</v>
      </c>
      <c r="K526" t="s">
        <v>75</v>
      </c>
      <c r="L526" t="s">
        <v>1870</v>
      </c>
      <c r="M526" t="s">
        <v>1870</v>
      </c>
      <c r="N526" t="s">
        <v>75</v>
      </c>
      <c r="O526" t="s">
        <v>75</v>
      </c>
      <c r="P526" t="s">
        <v>75</v>
      </c>
      <c r="Q526" t="s">
        <v>1872</v>
      </c>
      <c r="R526" t="s">
        <v>1871</v>
      </c>
      <c r="S526" t="s">
        <v>1871</v>
      </c>
      <c r="T526" t="s">
        <v>1872</v>
      </c>
      <c r="U526" t="s">
        <v>1872</v>
      </c>
      <c r="V526" t="s">
        <v>1872</v>
      </c>
      <c r="W526" t="s">
        <v>75</v>
      </c>
    </row>
    <row r="527" spans="1:23" ht="12.75">
      <c r="A527">
        <v>50018428</v>
      </c>
      <c r="B527" t="s">
        <v>2901</v>
      </c>
      <c r="C527" t="s">
        <v>400</v>
      </c>
      <c r="D527" t="s">
        <v>1648</v>
      </c>
      <c r="E527">
        <v>976772475</v>
      </c>
      <c r="F527" t="s">
        <v>1838</v>
      </c>
      <c r="H527" t="s">
        <v>719</v>
      </c>
      <c r="I527" t="s">
        <v>729</v>
      </c>
      <c r="J527" t="s">
        <v>1869</v>
      </c>
      <c r="K527" t="s">
        <v>75</v>
      </c>
      <c r="L527" t="s">
        <v>1870</v>
      </c>
      <c r="M527" t="s">
        <v>1870</v>
      </c>
      <c r="N527" t="s">
        <v>75</v>
      </c>
      <c r="O527" t="s">
        <v>75</v>
      </c>
      <c r="P527" t="s">
        <v>75</v>
      </c>
      <c r="Q527" t="s">
        <v>1872</v>
      </c>
      <c r="R527" t="s">
        <v>1871</v>
      </c>
      <c r="S527" t="s">
        <v>1871</v>
      </c>
      <c r="T527" t="s">
        <v>1872</v>
      </c>
      <c r="U527" t="s">
        <v>1872</v>
      </c>
      <c r="V527" t="s">
        <v>1872</v>
      </c>
      <c r="W527" t="s">
        <v>75</v>
      </c>
    </row>
    <row r="528" spans="1:23" ht="12.75">
      <c r="A528">
        <v>50018556</v>
      </c>
      <c r="B528" t="s">
        <v>2902</v>
      </c>
      <c r="C528" t="s">
        <v>135</v>
      </c>
      <c r="D528" t="s">
        <v>1001</v>
      </c>
      <c r="E528" t="s">
        <v>813</v>
      </c>
      <c r="F528" t="s">
        <v>1002</v>
      </c>
      <c r="H528" t="s">
        <v>719</v>
      </c>
      <c r="I528" t="s">
        <v>719</v>
      </c>
      <c r="J528" t="s">
        <v>1890</v>
      </c>
      <c r="K528" t="s">
        <v>75</v>
      </c>
      <c r="L528" t="s">
        <v>75</v>
      </c>
      <c r="M528" t="s">
        <v>75</v>
      </c>
      <c r="N528" t="s">
        <v>75</v>
      </c>
      <c r="O528" t="s">
        <v>75</v>
      </c>
      <c r="P528" t="s">
        <v>1870</v>
      </c>
      <c r="Q528" t="s">
        <v>1872</v>
      </c>
      <c r="R528" t="s">
        <v>1872</v>
      </c>
      <c r="S528" t="s">
        <v>1872</v>
      </c>
      <c r="T528" t="s">
        <v>1872</v>
      </c>
      <c r="U528" t="s">
        <v>1872</v>
      </c>
      <c r="V528" t="s">
        <v>1938</v>
      </c>
      <c r="W528" t="s">
        <v>1870</v>
      </c>
    </row>
    <row r="529" spans="1:23" ht="12.75">
      <c r="A529">
        <v>50018568</v>
      </c>
      <c r="B529" t="s">
        <v>2903</v>
      </c>
      <c r="C529" t="s">
        <v>924</v>
      </c>
      <c r="D529" t="s">
        <v>925</v>
      </c>
      <c r="E529" t="s">
        <v>926</v>
      </c>
      <c r="F529" t="s">
        <v>927</v>
      </c>
      <c r="G529" t="s">
        <v>2904</v>
      </c>
      <c r="H529" t="s">
        <v>719</v>
      </c>
      <c r="I529" t="s">
        <v>719</v>
      </c>
      <c r="J529" t="s">
        <v>1890</v>
      </c>
      <c r="K529" t="s">
        <v>75</v>
      </c>
      <c r="L529" t="s">
        <v>75</v>
      </c>
      <c r="M529" t="s">
        <v>75</v>
      </c>
      <c r="N529" t="s">
        <v>75</v>
      </c>
      <c r="O529" t="s">
        <v>75</v>
      </c>
      <c r="P529" t="s">
        <v>1870</v>
      </c>
      <c r="Q529" t="s">
        <v>1872</v>
      </c>
      <c r="R529" t="s">
        <v>1872</v>
      </c>
      <c r="S529" t="s">
        <v>1872</v>
      </c>
      <c r="T529" t="s">
        <v>1872</v>
      </c>
      <c r="U529" t="s">
        <v>1872</v>
      </c>
      <c r="V529" t="s">
        <v>1938</v>
      </c>
      <c r="W529" t="s">
        <v>1870</v>
      </c>
    </row>
    <row r="530" spans="1:23" ht="12.75">
      <c r="A530">
        <v>50018817</v>
      </c>
      <c r="B530" t="s">
        <v>2905</v>
      </c>
      <c r="C530" t="s">
        <v>165</v>
      </c>
      <c r="D530" t="s">
        <v>2906</v>
      </c>
      <c r="E530" t="s">
        <v>1479</v>
      </c>
      <c r="F530" t="s">
        <v>1771</v>
      </c>
      <c r="G530" t="s">
        <v>2907</v>
      </c>
      <c r="H530" t="s">
        <v>719</v>
      </c>
      <c r="I530" t="s">
        <v>719</v>
      </c>
      <c r="J530" t="s">
        <v>1869</v>
      </c>
      <c r="K530" t="s">
        <v>1870</v>
      </c>
      <c r="L530" t="s">
        <v>75</v>
      </c>
      <c r="M530" t="s">
        <v>75</v>
      </c>
      <c r="N530" t="s">
        <v>75</v>
      </c>
      <c r="O530" t="s">
        <v>75</v>
      </c>
      <c r="P530" t="s">
        <v>75</v>
      </c>
      <c r="Q530" t="s">
        <v>1871</v>
      </c>
      <c r="R530" t="s">
        <v>1872</v>
      </c>
      <c r="S530" t="s">
        <v>1872</v>
      </c>
      <c r="T530" t="s">
        <v>1872</v>
      </c>
      <c r="U530" t="s">
        <v>1872</v>
      </c>
      <c r="V530" t="s">
        <v>1872</v>
      </c>
      <c r="W530" t="s">
        <v>75</v>
      </c>
    </row>
    <row r="531" spans="1:23" ht="12.75">
      <c r="A531">
        <v>50018829</v>
      </c>
      <c r="B531" t="s">
        <v>2908</v>
      </c>
      <c r="C531" t="s">
        <v>156</v>
      </c>
      <c r="D531" t="s">
        <v>1030</v>
      </c>
      <c r="E531" t="s">
        <v>1031</v>
      </c>
      <c r="F531" t="s">
        <v>1032</v>
      </c>
      <c r="G531" t="s">
        <v>2909</v>
      </c>
      <c r="H531" t="s">
        <v>719</v>
      </c>
      <c r="I531" t="s">
        <v>719</v>
      </c>
      <c r="J531" t="s">
        <v>1869</v>
      </c>
      <c r="K531" t="s">
        <v>75</v>
      </c>
      <c r="L531" t="s">
        <v>75</v>
      </c>
      <c r="M531" t="s">
        <v>75</v>
      </c>
      <c r="N531" t="s">
        <v>75</v>
      </c>
      <c r="O531" t="s">
        <v>1870</v>
      </c>
      <c r="P531" t="s">
        <v>1870</v>
      </c>
      <c r="Q531" t="s">
        <v>1872</v>
      </c>
      <c r="R531" t="s">
        <v>1872</v>
      </c>
      <c r="S531" t="s">
        <v>1872</v>
      </c>
      <c r="T531" t="s">
        <v>1872</v>
      </c>
      <c r="U531" t="s">
        <v>1871</v>
      </c>
      <c r="V531" t="s">
        <v>1871</v>
      </c>
      <c r="W531" t="s">
        <v>1870</v>
      </c>
    </row>
    <row r="532" spans="1:23" ht="12.75">
      <c r="A532">
        <v>50018830</v>
      </c>
      <c r="B532" t="s">
        <v>2910</v>
      </c>
      <c r="C532" t="s">
        <v>165</v>
      </c>
      <c r="D532" t="s">
        <v>1480</v>
      </c>
      <c r="E532" t="s">
        <v>1826</v>
      </c>
      <c r="F532" t="s">
        <v>1481</v>
      </c>
      <c r="G532" t="s">
        <v>2911</v>
      </c>
      <c r="H532" t="s">
        <v>719</v>
      </c>
      <c r="I532" t="s">
        <v>719</v>
      </c>
      <c r="J532" t="s">
        <v>1869</v>
      </c>
      <c r="K532" t="s">
        <v>1870</v>
      </c>
      <c r="L532" t="s">
        <v>75</v>
      </c>
      <c r="M532" t="s">
        <v>75</v>
      </c>
      <c r="N532" t="s">
        <v>75</v>
      </c>
      <c r="O532" t="s">
        <v>75</v>
      </c>
      <c r="P532" t="s">
        <v>75</v>
      </c>
      <c r="Q532" t="s">
        <v>1871</v>
      </c>
      <c r="R532" t="s">
        <v>1872</v>
      </c>
      <c r="S532" t="s">
        <v>1872</v>
      </c>
      <c r="T532" t="s">
        <v>1872</v>
      </c>
      <c r="U532" t="s">
        <v>1872</v>
      </c>
      <c r="V532" t="s">
        <v>1872</v>
      </c>
      <c r="W532" t="s">
        <v>75</v>
      </c>
    </row>
    <row r="533" spans="1:23" ht="12.75">
      <c r="A533">
        <v>50018842</v>
      </c>
      <c r="B533" t="s">
        <v>2912</v>
      </c>
      <c r="C533" t="s">
        <v>400</v>
      </c>
      <c r="D533" t="s">
        <v>1636</v>
      </c>
      <c r="E533" t="s">
        <v>1637</v>
      </c>
      <c r="F533" t="s">
        <v>1638</v>
      </c>
      <c r="G533" t="s">
        <v>2913</v>
      </c>
      <c r="H533" t="s">
        <v>719</v>
      </c>
      <c r="I533" t="s">
        <v>740</v>
      </c>
      <c r="J533" t="s">
        <v>1869</v>
      </c>
      <c r="K533" t="s">
        <v>75</v>
      </c>
      <c r="L533" t="s">
        <v>1870</v>
      </c>
      <c r="M533" t="s">
        <v>1870</v>
      </c>
      <c r="N533" t="s">
        <v>75</v>
      </c>
      <c r="O533" t="s">
        <v>1870</v>
      </c>
      <c r="P533" t="s">
        <v>75</v>
      </c>
      <c r="Q533" t="s">
        <v>1872</v>
      </c>
      <c r="R533" t="s">
        <v>1871</v>
      </c>
      <c r="S533" t="s">
        <v>1871</v>
      </c>
      <c r="T533" t="s">
        <v>1872</v>
      </c>
      <c r="U533" t="s">
        <v>1871</v>
      </c>
      <c r="V533" t="s">
        <v>1872</v>
      </c>
      <c r="W533" t="s">
        <v>1870</v>
      </c>
    </row>
    <row r="534" spans="1:23" ht="12.75">
      <c r="A534">
        <v>50019019</v>
      </c>
      <c r="B534" t="s">
        <v>2914</v>
      </c>
      <c r="C534" t="s">
        <v>151</v>
      </c>
      <c r="D534" t="s">
        <v>1482</v>
      </c>
      <c r="E534" t="s">
        <v>1483</v>
      </c>
      <c r="F534" t="s">
        <v>1484</v>
      </c>
      <c r="G534" t="s">
        <v>2915</v>
      </c>
      <c r="H534" t="s">
        <v>719</v>
      </c>
      <c r="I534" t="s">
        <v>719</v>
      </c>
      <c r="J534" t="s">
        <v>1869</v>
      </c>
      <c r="K534" t="s">
        <v>1870</v>
      </c>
      <c r="L534" t="s">
        <v>1870</v>
      </c>
      <c r="M534" t="s">
        <v>75</v>
      </c>
      <c r="N534" t="s">
        <v>75</v>
      </c>
      <c r="O534" t="s">
        <v>75</v>
      </c>
      <c r="P534" t="s">
        <v>75</v>
      </c>
      <c r="Q534" t="s">
        <v>1871</v>
      </c>
      <c r="R534" t="s">
        <v>1871</v>
      </c>
      <c r="S534" t="s">
        <v>1872</v>
      </c>
      <c r="T534" t="s">
        <v>1872</v>
      </c>
      <c r="U534" t="s">
        <v>1872</v>
      </c>
      <c r="V534" t="s">
        <v>1872</v>
      </c>
      <c r="W534" t="s">
        <v>75</v>
      </c>
    </row>
    <row r="535" spans="1:23" ht="12.75">
      <c r="A535">
        <v>50019020</v>
      </c>
      <c r="B535" t="s">
        <v>2916</v>
      </c>
      <c r="C535" t="s">
        <v>400</v>
      </c>
      <c r="D535" t="s">
        <v>1734</v>
      </c>
      <c r="E535">
        <v>976932353</v>
      </c>
      <c r="F535" t="s">
        <v>1735</v>
      </c>
      <c r="G535" t="s">
        <v>2917</v>
      </c>
      <c r="H535" t="s">
        <v>719</v>
      </c>
      <c r="I535" t="s">
        <v>719</v>
      </c>
      <c r="J535" t="s">
        <v>1869</v>
      </c>
      <c r="K535" t="s">
        <v>75</v>
      </c>
      <c r="L535" t="s">
        <v>1870</v>
      </c>
      <c r="M535" t="s">
        <v>1870</v>
      </c>
      <c r="N535" t="s">
        <v>75</v>
      </c>
      <c r="O535" t="s">
        <v>75</v>
      </c>
      <c r="P535" t="s">
        <v>75</v>
      </c>
      <c r="Q535" t="s">
        <v>1872</v>
      </c>
      <c r="R535" t="s">
        <v>1871</v>
      </c>
      <c r="S535" t="s">
        <v>1871</v>
      </c>
      <c r="T535" t="s">
        <v>1872</v>
      </c>
      <c r="U535" t="s">
        <v>1872</v>
      </c>
      <c r="V535" t="s">
        <v>1872</v>
      </c>
      <c r="W535" t="s">
        <v>75</v>
      </c>
    </row>
    <row r="536" spans="1:23" ht="12.75">
      <c r="A536">
        <v>50019081</v>
      </c>
      <c r="B536" t="s">
        <v>2918</v>
      </c>
      <c r="C536" t="s">
        <v>151</v>
      </c>
      <c r="D536" t="s">
        <v>1485</v>
      </c>
      <c r="E536" t="s">
        <v>1486</v>
      </c>
      <c r="F536" t="s">
        <v>2919</v>
      </c>
      <c r="G536" t="s">
        <v>2920</v>
      </c>
      <c r="H536" t="s">
        <v>719</v>
      </c>
      <c r="I536" t="s">
        <v>719</v>
      </c>
      <c r="J536" t="s">
        <v>1869</v>
      </c>
      <c r="K536" t="s">
        <v>1870</v>
      </c>
      <c r="L536" t="s">
        <v>1870</v>
      </c>
      <c r="M536" t="s">
        <v>75</v>
      </c>
      <c r="N536" t="s">
        <v>75</v>
      </c>
      <c r="O536" t="s">
        <v>75</v>
      </c>
      <c r="P536" t="s">
        <v>75</v>
      </c>
      <c r="Q536" t="s">
        <v>1871</v>
      </c>
      <c r="R536" t="s">
        <v>1871</v>
      </c>
      <c r="S536" t="s">
        <v>1872</v>
      </c>
      <c r="T536" t="s">
        <v>1872</v>
      </c>
      <c r="U536" t="s">
        <v>1872</v>
      </c>
      <c r="V536" t="s">
        <v>1872</v>
      </c>
      <c r="W536" t="s">
        <v>75</v>
      </c>
    </row>
    <row r="537" spans="1:23" ht="12.75">
      <c r="A537">
        <v>50019101</v>
      </c>
      <c r="B537" t="s">
        <v>2921</v>
      </c>
      <c r="C537" t="s">
        <v>400</v>
      </c>
      <c r="D537" t="s">
        <v>2922</v>
      </c>
      <c r="E537" t="s">
        <v>2923</v>
      </c>
      <c r="F537" t="s">
        <v>1758</v>
      </c>
      <c r="G537" t="s">
        <v>2924</v>
      </c>
      <c r="H537" t="s">
        <v>719</v>
      </c>
      <c r="I537" t="s">
        <v>975</v>
      </c>
      <c r="J537" t="s">
        <v>1869</v>
      </c>
      <c r="K537" t="s">
        <v>75</v>
      </c>
      <c r="L537" t="s">
        <v>1870</v>
      </c>
      <c r="M537" t="s">
        <v>1870</v>
      </c>
      <c r="N537" t="s">
        <v>75</v>
      </c>
      <c r="O537" t="s">
        <v>75</v>
      </c>
      <c r="P537" t="s">
        <v>75</v>
      </c>
      <c r="Q537" t="s">
        <v>1872</v>
      </c>
      <c r="R537" t="s">
        <v>1871</v>
      </c>
      <c r="S537" t="s">
        <v>1871</v>
      </c>
      <c r="T537" t="s">
        <v>1872</v>
      </c>
      <c r="U537" t="s">
        <v>1872</v>
      </c>
      <c r="V537" t="s">
        <v>1872</v>
      </c>
      <c r="W537" t="s">
        <v>75</v>
      </c>
    </row>
    <row r="538" spans="1:23" ht="12.75">
      <c r="A538">
        <v>50019147</v>
      </c>
      <c r="B538" t="s">
        <v>2925</v>
      </c>
      <c r="C538" t="s">
        <v>135</v>
      </c>
      <c r="D538" t="s">
        <v>976</v>
      </c>
      <c r="E538" t="s">
        <v>977</v>
      </c>
      <c r="F538" t="s">
        <v>978</v>
      </c>
      <c r="G538" t="s">
        <v>2926</v>
      </c>
      <c r="H538" t="s">
        <v>719</v>
      </c>
      <c r="I538" t="s">
        <v>975</v>
      </c>
      <c r="J538" t="s">
        <v>1890</v>
      </c>
      <c r="K538" t="s">
        <v>75</v>
      </c>
      <c r="L538" t="s">
        <v>75</v>
      </c>
      <c r="M538" t="s">
        <v>75</v>
      </c>
      <c r="N538" t="s">
        <v>1870</v>
      </c>
      <c r="O538" t="s">
        <v>1870</v>
      </c>
      <c r="P538" t="s">
        <v>1870</v>
      </c>
      <c r="Q538" t="s">
        <v>1872</v>
      </c>
      <c r="R538" t="s">
        <v>1872</v>
      </c>
      <c r="S538" t="s">
        <v>1872</v>
      </c>
      <c r="T538" t="s">
        <v>1891</v>
      </c>
      <c r="U538" t="s">
        <v>2355</v>
      </c>
      <c r="V538" t="s">
        <v>1891</v>
      </c>
      <c r="W538" t="s">
        <v>1870</v>
      </c>
    </row>
    <row r="539" spans="1:23" ht="12.75">
      <c r="A539">
        <v>50019251</v>
      </c>
      <c r="B539" t="s">
        <v>2927</v>
      </c>
      <c r="C539" t="s">
        <v>151</v>
      </c>
      <c r="D539" t="s">
        <v>1182</v>
      </c>
      <c r="E539">
        <v>976124549</v>
      </c>
      <c r="F539" t="s">
        <v>1183</v>
      </c>
      <c r="G539" t="s">
        <v>2928</v>
      </c>
      <c r="H539" t="s">
        <v>719</v>
      </c>
      <c r="I539" t="s">
        <v>739</v>
      </c>
      <c r="J539" t="s">
        <v>1869</v>
      </c>
      <c r="K539" t="s">
        <v>1870</v>
      </c>
      <c r="L539" t="s">
        <v>1870</v>
      </c>
      <c r="M539" t="s">
        <v>75</v>
      </c>
      <c r="N539" t="s">
        <v>75</v>
      </c>
      <c r="O539" t="s">
        <v>75</v>
      </c>
      <c r="P539" t="s">
        <v>75</v>
      </c>
      <c r="Q539" t="s">
        <v>1871</v>
      </c>
      <c r="R539" t="s">
        <v>1871</v>
      </c>
      <c r="S539" t="s">
        <v>1872</v>
      </c>
      <c r="T539" t="s">
        <v>1872</v>
      </c>
      <c r="U539" t="s">
        <v>1872</v>
      </c>
      <c r="V539" t="s">
        <v>1872</v>
      </c>
      <c r="W539" t="s">
        <v>75</v>
      </c>
    </row>
    <row r="540" spans="1:23" ht="12.75">
      <c r="A540">
        <v>50019287</v>
      </c>
      <c r="B540" t="s">
        <v>2929</v>
      </c>
      <c r="C540" t="s">
        <v>151</v>
      </c>
      <c r="D540" t="s">
        <v>1487</v>
      </c>
      <c r="E540" t="s">
        <v>2930</v>
      </c>
      <c r="F540" t="s">
        <v>1488</v>
      </c>
      <c r="H540" t="s">
        <v>719</v>
      </c>
      <c r="I540" t="s">
        <v>719</v>
      </c>
      <c r="J540" t="s">
        <v>1869</v>
      </c>
      <c r="K540" t="s">
        <v>1870</v>
      </c>
      <c r="L540" t="s">
        <v>75</v>
      </c>
      <c r="M540" t="s">
        <v>75</v>
      </c>
      <c r="N540" t="s">
        <v>75</v>
      </c>
      <c r="O540" t="s">
        <v>75</v>
      </c>
      <c r="P540" t="s">
        <v>75</v>
      </c>
      <c r="Q540" t="s">
        <v>1871</v>
      </c>
      <c r="R540" t="s">
        <v>1872</v>
      </c>
      <c r="S540" t="s">
        <v>1872</v>
      </c>
      <c r="T540" t="s">
        <v>1872</v>
      </c>
      <c r="U540" t="s">
        <v>1872</v>
      </c>
      <c r="V540" t="s">
        <v>1872</v>
      </c>
      <c r="W540" t="s">
        <v>75</v>
      </c>
    </row>
    <row r="541" spans="1:23" ht="12.75">
      <c r="A541">
        <v>50019299</v>
      </c>
      <c r="B541" t="s">
        <v>2931</v>
      </c>
      <c r="C541" t="s">
        <v>165</v>
      </c>
      <c r="D541" t="s">
        <v>1116</v>
      </c>
      <c r="E541" t="s">
        <v>1117</v>
      </c>
      <c r="F541" t="s">
        <v>1118</v>
      </c>
      <c r="G541" t="s">
        <v>2932</v>
      </c>
      <c r="H541" t="s">
        <v>719</v>
      </c>
      <c r="I541" t="s">
        <v>754</v>
      </c>
      <c r="J541" t="s">
        <v>1869</v>
      </c>
      <c r="K541" t="s">
        <v>1870</v>
      </c>
      <c r="L541" t="s">
        <v>75</v>
      </c>
      <c r="M541" t="s">
        <v>75</v>
      </c>
      <c r="N541" t="s">
        <v>75</v>
      </c>
      <c r="O541" t="s">
        <v>75</v>
      </c>
      <c r="P541" t="s">
        <v>75</v>
      </c>
      <c r="Q541" t="s">
        <v>1871</v>
      </c>
      <c r="R541" t="s">
        <v>1872</v>
      </c>
      <c r="S541" t="s">
        <v>1872</v>
      </c>
      <c r="T541" t="s">
        <v>1872</v>
      </c>
      <c r="U541" t="s">
        <v>1872</v>
      </c>
      <c r="V541" t="s">
        <v>1872</v>
      </c>
      <c r="W541" t="s">
        <v>75</v>
      </c>
    </row>
    <row r="542" spans="1:23" ht="12.75">
      <c r="A542">
        <v>50019317</v>
      </c>
      <c r="B542" t="s">
        <v>2933</v>
      </c>
      <c r="C542" t="s">
        <v>165</v>
      </c>
      <c r="D542" t="s">
        <v>2934</v>
      </c>
      <c r="E542" t="s">
        <v>1056</v>
      </c>
      <c r="F542" t="s">
        <v>1057</v>
      </c>
      <c r="G542" t="s">
        <v>2935</v>
      </c>
      <c r="H542" t="s">
        <v>719</v>
      </c>
      <c r="I542" t="s">
        <v>948</v>
      </c>
      <c r="J542" t="s">
        <v>1869</v>
      </c>
      <c r="K542" t="s">
        <v>1870</v>
      </c>
      <c r="L542" t="s">
        <v>75</v>
      </c>
      <c r="M542" t="s">
        <v>75</v>
      </c>
      <c r="N542" t="s">
        <v>75</v>
      </c>
      <c r="O542" t="s">
        <v>75</v>
      </c>
      <c r="P542" t="s">
        <v>75</v>
      </c>
      <c r="Q542" t="s">
        <v>1871</v>
      </c>
      <c r="R542" t="s">
        <v>1872</v>
      </c>
      <c r="S542" t="s">
        <v>1872</v>
      </c>
      <c r="T542" t="s">
        <v>1872</v>
      </c>
      <c r="U542" t="s">
        <v>1872</v>
      </c>
      <c r="V542" t="s">
        <v>1872</v>
      </c>
      <c r="W542" t="s">
        <v>75</v>
      </c>
    </row>
    <row r="543" spans="1:23" ht="12.75">
      <c r="A543">
        <v>50019354</v>
      </c>
      <c r="B543" t="s">
        <v>2936</v>
      </c>
      <c r="C543" t="s">
        <v>400</v>
      </c>
      <c r="D543" t="s">
        <v>1751</v>
      </c>
      <c r="E543" t="s">
        <v>1836</v>
      </c>
      <c r="F543" t="s">
        <v>1837</v>
      </c>
      <c r="G543" t="s">
        <v>2937</v>
      </c>
      <c r="H543" t="s">
        <v>719</v>
      </c>
      <c r="I543" t="s">
        <v>1203</v>
      </c>
      <c r="J543" t="s">
        <v>1869</v>
      </c>
      <c r="K543" t="s">
        <v>75</v>
      </c>
      <c r="L543" t="s">
        <v>1870</v>
      </c>
      <c r="M543" t="s">
        <v>75</v>
      </c>
      <c r="N543" t="s">
        <v>75</v>
      </c>
      <c r="O543" t="s">
        <v>75</v>
      </c>
      <c r="P543" t="s">
        <v>75</v>
      </c>
      <c r="Q543" t="s">
        <v>1872</v>
      </c>
      <c r="R543" t="s">
        <v>1871</v>
      </c>
      <c r="S543" t="s">
        <v>1872</v>
      </c>
      <c r="T543" t="s">
        <v>1872</v>
      </c>
      <c r="U543" t="s">
        <v>1872</v>
      </c>
      <c r="V543" t="s">
        <v>1872</v>
      </c>
      <c r="W543" t="s">
        <v>75</v>
      </c>
    </row>
    <row r="544" spans="1:23" ht="12.75">
      <c r="A544">
        <v>50019378</v>
      </c>
      <c r="B544" t="s">
        <v>2938</v>
      </c>
      <c r="C544" t="s">
        <v>91</v>
      </c>
      <c r="D544" t="s">
        <v>1795</v>
      </c>
      <c r="E544">
        <v>976464.3559322034</v>
      </c>
      <c r="F544" t="s">
        <v>755</v>
      </c>
      <c r="H544" t="s">
        <v>719</v>
      </c>
      <c r="I544" t="s">
        <v>754</v>
      </c>
      <c r="J544" t="s">
        <v>1890</v>
      </c>
      <c r="K544" t="s">
        <v>1870</v>
      </c>
      <c r="L544" t="s">
        <v>1870</v>
      </c>
      <c r="M544" t="s">
        <v>1870</v>
      </c>
      <c r="N544" t="s">
        <v>75</v>
      </c>
      <c r="O544" t="s">
        <v>75</v>
      </c>
      <c r="P544" t="s">
        <v>75</v>
      </c>
      <c r="Q544" t="s">
        <v>1891</v>
      </c>
      <c r="R544" t="s">
        <v>1891</v>
      </c>
      <c r="S544" t="s">
        <v>1938</v>
      </c>
      <c r="T544" t="s">
        <v>1872</v>
      </c>
      <c r="U544" t="s">
        <v>1872</v>
      </c>
      <c r="V544" t="s">
        <v>1872</v>
      </c>
      <c r="W544" t="s">
        <v>75</v>
      </c>
    </row>
    <row r="545" spans="1:23" ht="12.75">
      <c r="A545">
        <v>50019381</v>
      </c>
      <c r="B545" t="s">
        <v>2939</v>
      </c>
      <c r="C545" t="s">
        <v>135</v>
      </c>
      <c r="D545" t="s">
        <v>963</v>
      </c>
      <c r="H545" t="s">
        <v>719</v>
      </c>
      <c r="I545" t="s">
        <v>720</v>
      </c>
      <c r="J545" t="s">
        <v>1890</v>
      </c>
      <c r="K545" t="s">
        <v>75</v>
      </c>
      <c r="L545" t="s">
        <v>75</v>
      </c>
      <c r="M545" t="s">
        <v>75</v>
      </c>
      <c r="N545" t="s">
        <v>75</v>
      </c>
      <c r="O545" t="s">
        <v>1870</v>
      </c>
      <c r="P545" t="s">
        <v>75</v>
      </c>
      <c r="Q545" t="s">
        <v>1872</v>
      </c>
      <c r="R545" t="s">
        <v>1872</v>
      </c>
      <c r="S545" t="s">
        <v>1872</v>
      </c>
      <c r="T545" t="s">
        <v>1872</v>
      </c>
      <c r="U545" t="s">
        <v>1938</v>
      </c>
      <c r="V545" t="s">
        <v>1872</v>
      </c>
      <c r="W545" t="s">
        <v>1870</v>
      </c>
    </row>
    <row r="546" spans="1:23" ht="12.75">
      <c r="A546">
        <v>50019482</v>
      </c>
      <c r="B546" t="s">
        <v>2940</v>
      </c>
      <c r="C546" t="s">
        <v>135</v>
      </c>
      <c r="D546" t="s">
        <v>1003</v>
      </c>
      <c r="H546" t="s">
        <v>719</v>
      </c>
      <c r="I546" t="s">
        <v>719</v>
      </c>
      <c r="J546" t="s">
        <v>1890</v>
      </c>
      <c r="K546" t="s">
        <v>75</v>
      </c>
      <c r="L546" t="s">
        <v>75</v>
      </c>
      <c r="M546" t="s">
        <v>75</v>
      </c>
      <c r="N546" t="s">
        <v>1870</v>
      </c>
      <c r="O546" t="s">
        <v>1870</v>
      </c>
      <c r="P546" t="s">
        <v>1870</v>
      </c>
      <c r="Q546" t="s">
        <v>1872</v>
      </c>
      <c r="R546" t="s">
        <v>1872</v>
      </c>
      <c r="S546" t="s">
        <v>1872</v>
      </c>
      <c r="T546" t="s">
        <v>1938</v>
      </c>
      <c r="U546" t="s">
        <v>1938</v>
      </c>
      <c r="V546" t="s">
        <v>1938</v>
      </c>
      <c r="W546" t="s">
        <v>1870</v>
      </c>
    </row>
    <row r="547" spans="1:23" ht="12.75">
      <c r="A547">
        <v>50019500</v>
      </c>
      <c r="B547" t="s">
        <v>2941</v>
      </c>
      <c r="C547" t="s">
        <v>400</v>
      </c>
      <c r="D547" t="s">
        <v>1736</v>
      </c>
      <c r="E547">
        <v>976741112</v>
      </c>
      <c r="F547" t="s">
        <v>1737</v>
      </c>
      <c r="G547" t="s">
        <v>2942</v>
      </c>
      <c r="H547" t="s">
        <v>719</v>
      </c>
      <c r="I547" t="s">
        <v>719</v>
      </c>
      <c r="J547" t="s">
        <v>1869</v>
      </c>
      <c r="K547" t="s">
        <v>75</v>
      </c>
      <c r="L547" t="s">
        <v>1870</v>
      </c>
      <c r="M547" t="s">
        <v>1870</v>
      </c>
      <c r="N547" t="s">
        <v>75</v>
      </c>
      <c r="O547" t="s">
        <v>75</v>
      </c>
      <c r="P547" t="s">
        <v>75</v>
      </c>
      <c r="Q547" t="s">
        <v>1872</v>
      </c>
      <c r="R547" t="s">
        <v>1871</v>
      </c>
      <c r="S547" t="s">
        <v>1871</v>
      </c>
      <c r="T547" t="s">
        <v>1872</v>
      </c>
      <c r="U547" t="s">
        <v>1872</v>
      </c>
      <c r="V547" t="s">
        <v>1872</v>
      </c>
      <c r="W547" t="s">
        <v>75</v>
      </c>
    </row>
    <row r="548" spans="1:23" ht="12.75">
      <c r="A548">
        <v>50019548</v>
      </c>
      <c r="B548" t="s">
        <v>2943</v>
      </c>
      <c r="C548" t="s">
        <v>151</v>
      </c>
      <c r="D548" t="s">
        <v>1807</v>
      </c>
      <c r="E548">
        <v>876280570</v>
      </c>
      <c r="F548" t="s">
        <v>1020</v>
      </c>
      <c r="G548" t="s">
        <v>2944</v>
      </c>
      <c r="H548" t="s">
        <v>719</v>
      </c>
      <c r="I548" t="s">
        <v>719</v>
      </c>
      <c r="J548" t="s">
        <v>1869</v>
      </c>
      <c r="K548" t="s">
        <v>1870</v>
      </c>
      <c r="L548" t="s">
        <v>75</v>
      </c>
      <c r="M548" t="s">
        <v>75</v>
      </c>
      <c r="N548" t="s">
        <v>75</v>
      </c>
      <c r="O548" t="s">
        <v>75</v>
      </c>
      <c r="P548" t="s">
        <v>75</v>
      </c>
      <c r="Q548" t="s">
        <v>1871</v>
      </c>
      <c r="R548" t="s">
        <v>1872</v>
      </c>
      <c r="S548" t="s">
        <v>1872</v>
      </c>
      <c r="T548" t="s">
        <v>1872</v>
      </c>
      <c r="U548" t="s">
        <v>1872</v>
      </c>
      <c r="V548" t="s">
        <v>1872</v>
      </c>
      <c r="W548" t="s">
        <v>75</v>
      </c>
    </row>
    <row r="549" spans="1:23" ht="12.75">
      <c r="A549">
        <v>50019551</v>
      </c>
      <c r="B549" t="s">
        <v>2945</v>
      </c>
      <c r="C549" t="s">
        <v>151</v>
      </c>
      <c r="D549" t="s">
        <v>1021</v>
      </c>
      <c r="E549" t="s">
        <v>1808</v>
      </c>
      <c r="G549" t="s">
        <v>2946</v>
      </c>
      <c r="H549" t="s">
        <v>719</v>
      </c>
      <c r="I549" t="s">
        <v>719</v>
      </c>
      <c r="J549" t="s">
        <v>1869</v>
      </c>
      <c r="K549" t="s">
        <v>1870</v>
      </c>
      <c r="L549" t="s">
        <v>75</v>
      </c>
      <c r="M549" t="s">
        <v>75</v>
      </c>
      <c r="N549" t="s">
        <v>75</v>
      </c>
      <c r="O549" t="s">
        <v>75</v>
      </c>
      <c r="P549" t="s">
        <v>75</v>
      </c>
      <c r="Q549" t="s">
        <v>1871</v>
      </c>
      <c r="R549" t="s">
        <v>1872</v>
      </c>
      <c r="S549" t="s">
        <v>1872</v>
      </c>
      <c r="T549" t="s">
        <v>1872</v>
      </c>
      <c r="U549" t="s">
        <v>1872</v>
      </c>
      <c r="V549" t="s">
        <v>1872</v>
      </c>
      <c r="W549" t="s">
        <v>75</v>
      </c>
    </row>
    <row r="550" spans="1:23" ht="12.75">
      <c r="A550">
        <v>50019561</v>
      </c>
      <c r="B550" t="s">
        <v>730</v>
      </c>
      <c r="C550" t="s">
        <v>135</v>
      </c>
      <c r="D550" t="s">
        <v>2094</v>
      </c>
      <c r="E550" t="s">
        <v>2094</v>
      </c>
      <c r="F550" t="s">
        <v>2094</v>
      </c>
      <c r="G550" t="s">
        <v>2094</v>
      </c>
      <c r="H550" t="s">
        <v>719</v>
      </c>
      <c r="I550" t="s">
        <v>719</v>
      </c>
      <c r="J550" t="s">
        <v>1890</v>
      </c>
      <c r="K550" t="s">
        <v>75</v>
      </c>
      <c r="L550" t="s">
        <v>75</v>
      </c>
      <c r="M550" t="s">
        <v>75</v>
      </c>
      <c r="N550" t="s">
        <v>75</v>
      </c>
      <c r="O550" t="s">
        <v>1870</v>
      </c>
      <c r="P550" t="s">
        <v>1870</v>
      </c>
      <c r="Q550" t="s">
        <v>1872</v>
      </c>
      <c r="R550" t="s">
        <v>1872</v>
      </c>
      <c r="S550" t="s">
        <v>1872</v>
      </c>
      <c r="T550" t="s">
        <v>1872</v>
      </c>
      <c r="U550" t="s">
        <v>1938</v>
      </c>
      <c r="V550" t="s">
        <v>1938</v>
      </c>
      <c r="W550" t="s">
        <v>1870</v>
      </c>
    </row>
    <row r="551" spans="1:23" ht="12.75">
      <c r="A551">
        <v>50019597</v>
      </c>
      <c r="B551" t="s">
        <v>2947</v>
      </c>
      <c r="C551" t="s">
        <v>151</v>
      </c>
      <c r="D551" t="s">
        <v>1022</v>
      </c>
      <c r="E551">
        <v>876286890</v>
      </c>
      <c r="F551" t="s">
        <v>1809</v>
      </c>
      <c r="G551" t="s">
        <v>2948</v>
      </c>
      <c r="H551" t="s">
        <v>719</v>
      </c>
      <c r="I551" t="s">
        <v>719</v>
      </c>
      <c r="J551" t="s">
        <v>1869</v>
      </c>
      <c r="K551" t="s">
        <v>1870</v>
      </c>
      <c r="L551" t="s">
        <v>1870</v>
      </c>
      <c r="M551" t="s">
        <v>75</v>
      </c>
      <c r="N551" t="s">
        <v>75</v>
      </c>
      <c r="O551" t="s">
        <v>75</v>
      </c>
      <c r="P551" t="s">
        <v>75</v>
      </c>
      <c r="Q551" t="s">
        <v>1871</v>
      </c>
      <c r="R551" t="s">
        <v>1871</v>
      </c>
      <c r="S551" t="s">
        <v>1872</v>
      </c>
      <c r="T551" t="s">
        <v>1872</v>
      </c>
      <c r="U551" t="s">
        <v>1872</v>
      </c>
      <c r="V551" t="s">
        <v>1872</v>
      </c>
      <c r="W551" t="s">
        <v>75</v>
      </c>
    </row>
    <row r="552" spans="1:23" ht="12.75">
      <c r="A552">
        <v>50019615</v>
      </c>
      <c r="B552" t="s">
        <v>2949</v>
      </c>
      <c r="C552" t="s">
        <v>151</v>
      </c>
      <c r="D552" t="s">
        <v>1810</v>
      </c>
      <c r="E552">
        <v>690025734</v>
      </c>
      <c r="F552" t="s">
        <v>1811</v>
      </c>
      <c r="H552" t="s">
        <v>719</v>
      </c>
      <c r="I552" t="s">
        <v>719</v>
      </c>
      <c r="J552" t="s">
        <v>1869</v>
      </c>
      <c r="K552" t="s">
        <v>1870</v>
      </c>
      <c r="L552" t="s">
        <v>75</v>
      </c>
      <c r="M552" t="s">
        <v>75</v>
      </c>
      <c r="N552" t="s">
        <v>75</v>
      </c>
      <c r="O552" t="s">
        <v>75</v>
      </c>
      <c r="P552" t="s">
        <v>75</v>
      </c>
      <c r="Q552" t="s">
        <v>1871</v>
      </c>
      <c r="R552" t="s">
        <v>1872</v>
      </c>
      <c r="S552" t="s">
        <v>1872</v>
      </c>
      <c r="T552" t="s">
        <v>1872</v>
      </c>
      <c r="U552" t="s">
        <v>1872</v>
      </c>
      <c r="V552" t="s">
        <v>1872</v>
      </c>
      <c r="W552" t="s">
        <v>75</v>
      </c>
    </row>
    <row r="553" spans="1:23" ht="12.75">
      <c r="A553">
        <v>50019640</v>
      </c>
      <c r="B553" t="s">
        <v>2950</v>
      </c>
      <c r="C553" t="s">
        <v>135</v>
      </c>
      <c r="D553" t="s">
        <v>1803</v>
      </c>
      <c r="E553">
        <v>976249622</v>
      </c>
      <c r="F553" t="s">
        <v>1804</v>
      </c>
      <c r="G553" t="s">
        <v>2951</v>
      </c>
      <c r="H553" t="s">
        <v>719</v>
      </c>
      <c r="I553" t="s">
        <v>719</v>
      </c>
      <c r="J553" t="s">
        <v>1890</v>
      </c>
      <c r="K553" t="s">
        <v>75</v>
      </c>
      <c r="L553" t="s">
        <v>75</v>
      </c>
      <c r="M553" t="s">
        <v>75</v>
      </c>
      <c r="N553" t="s">
        <v>75</v>
      </c>
      <c r="O553" t="s">
        <v>1870</v>
      </c>
      <c r="P553" t="s">
        <v>1870</v>
      </c>
      <c r="Q553" t="s">
        <v>1872</v>
      </c>
      <c r="R553" t="s">
        <v>1872</v>
      </c>
      <c r="S553" t="s">
        <v>1872</v>
      </c>
      <c r="T553" t="s">
        <v>1872</v>
      </c>
      <c r="U553" t="s">
        <v>1938</v>
      </c>
      <c r="V553" t="s">
        <v>1938</v>
      </c>
      <c r="W553" t="s">
        <v>1870</v>
      </c>
    </row>
    <row r="554" spans="1:23" ht="12.75">
      <c r="A554">
        <v>50019676</v>
      </c>
      <c r="B554" t="s">
        <v>2952</v>
      </c>
      <c r="C554" t="s">
        <v>400</v>
      </c>
      <c r="D554" t="s">
        <v>1834</v>
      </c>
      <c r="F554" t="s">
        <v>1835</v>
      </c>
      <c r="H554" t="s">
        <v>719</v>
      </c>
      <c r="I554" t="s">
        <v>754</v>
      </c>
      <c r="J554" t="s">
        <v>1869</v>
      </c>
      <c r="K554" t="s">
        <v>75</v>
      </c>
      <c r="L554" t="s">
        <v>1870</v>
      </c>
      <c r="M554" t="s">
        <v>75</v>
      </c>
      <c r="N554" t="s">
        <v>75</v>
      </c>
      <c r="O554" t="s">
        <v>75</v>
      </c>
      <c r="P554" t="s">
        <v>75</v>
      </c>
      <c r="Q554" t="s">
        <v>1872</v>
      </c>
      <c r="R554" t="s">
        <v>1871</v>
      </c>
      <c r="S554" t="s">
        <v>1872</v>
      </c>
      <c r="T554" t="s">
        <v>1872</v>
      </c>
      <c r="U554" t="s">
        <v>1872</v>
      </c>
      <c r="V554" t="s">
        <v>1872</v>
      </c>
      <c r="W554" t="s">
        <v>75</v>
      </c>
    </row>
    <row r="555" spans="1:23" ht="12.75">
      <c r="A555">
        <v>50019731</v>
      </c>
      <c r="B555" t="s">
        <v>2953</v>
      </c>
      <c r="C555" t="s">
        <v>165</v>
      </c>
      <c r="D555" t="s">
        <v>1519</v>
      </c>
      <c r="E555">
        <v>976656240</v>
      </c>
      <c r="F555" t="s">
        <v>1816</v>
      </c>
      <c r="H555" t="s">
        <v>719</v>
      </c>
      <c r="I555" t="s">
        <v>1518</v>
      </c>
      <c r="J555" t="s">
        <v>1869</v>
      </c>
      <c r="K555" t="s">
        <v>1870</v>
      </c>
      <c r="L555" t="s">
        <v>75</v>
      </c>
      <c r="M555" t="s">
        <v>75</v>
      </c>
      <c r="N555" t="s">
        <v>75</v>
      </c>
      <c r="O555" t="s">
        <v>75</v>
      </c>
      <c r="P555" t="s">
        <v>75</v>
      </c>
      <c r="Q555" t="s">
        <v>1871</v>
      </c>
      <c r="R555" t="s">
        <v>1872</v>
      </c>
      <c r="S555" t="s">
        <v>1872</v>
      </c>
      <c r="T555" t="s">
        <v>1872</v>
      </c>
      <c r="U555" t="s">
        <v>1872</v>
      </c>
      <c r="V555" t="s">
        <v>1872</v>
      </c>
      <c r="W555" t="s">
        <v>75</v>
      </c>
    </row>
    <row r="556" spans="1:23" ht="12.75">
      <c r="A556">
        <v>50019767</v>
      </c>
      <c r="B556" t="s">
        <v>2954</v>
      </c>
      <c r="C556" t="s">
        <v>135</v>
      </c>
      <c r="D556" t="s">
        <v>2955</v>
      </c>
      <c r="E556" t="s">
        <v>2956</v>
      </c>
      <c r="F556" t="s">
        <v>2957</v>
      </c>
      <c r="G556" t="s">
        <v>2958</v>
      </c>
      <c r="H556" t="s">
        <v>719</v>
      </c>
      <c r="I556" t="s">
        <v>719</v>
      </c>
      <c r="J556" t="s">
        <v>1890</v>
      </c>
      <c r="K556" t="s">
        <v>75</v>
      </c>
      <c r="L556" t="s">
        <v>75</v>
      </c>
      <c r="M556" t="s">
        <v>75</v>
      </c>
      <c r="N556" t="s">
        <v>75</v>
      </c>
      <c r="O556" t="s">
        <v>1870</v>
      </c>
      <c r="P556" t="s">
        <v>1870</v>
      </c>
      <c r="Q556" t="s">
        <v>1872</v>
      </c>
      <c r="R556" t="s">
        <v>1872</v>
      </c>
      <c r="S556" t="s">
        <v>1872</v>
      </c>
      <c r="T556" t="s">
        <v>1872</v>
      </c>
      <c r="U556" t="s">
        <v>1938</v>
      </c>
      <c r="V556" t="s">
        <v>1938</v>
      </c>
      <c r="W556" t="s">
        <v>1870</v>
      </c>
    </row>
    <row r="557" spans="1:23" ht="12.75">
      <c r="A557">
        <v>50019901</v>
      </c>
      <c r="B557" t="s">
        <v>2959</v>
      </c>
      <c r="C557" t="s">
        <v>135</v>
      </c>
      <c r="D557" t="s">
        <v>2960</v>
      </c>
      <c r="E557">
        <v>637046244</v>
      </c>
      <c r="F557" t="s">
        <v>2094</v>
      </c>
      <c r="G557" t="s">
        <v>2094</v>
      </c>
      <c r="H557" t="s">
        <v>719</v>
      </c>
      <c r="I557" t="s">
        <v>719</v>
      </c>
      <c r="J557" t="s">
        <v>1890</v>
      </c>
      <c r="K557" t="s">
        <v>75</v>
      </c>
      <c r="L557" t="s">
        <v>75</v>
      </c>
      <c r="M557" t="s">
        <v>75</v>
      </c>
      <c r="N557" t="s">
        <v>75</v>
      </c>
      <c r="O557" t="s">
        <v>1870</v>
      </c>
      <c r="P557" t="s">
        <v>1870</v>
      </c>
      <c r="Q557" t="s">
        <v>1872</v>
      </c>
      <c r="R557" t="s">
        <v>1872</v>
      </c>
      <c r="S557" t="s">
        <v>1872</v>
      </c>
      <c r="T557" t="s">
        <v>1872</v>
      </c>
      <c r="U557" t="s">
        <v>1938</v>
      </c>
      <c r="V557" t="s">
        <v>1938</v>
      </c>
      <c r="W557" t="s">
        <v>1870</v>
      </c>
    </row>
    <row r="558" spans="1:23" ht="12.75">
      <c r="A558">
        <v>50019780</v>
      </c>
      <c r="B558" t="s">
        <v>2996</v>
      </c>
      <c r="C558" t="s">
        <v>151</v>
      </c>
      <c r="D558" t="s">
        <v>2997</v>
      </c>
      <c r="E558">
        <v>696847408</v>
      </c>
      <c r="F558" t="s">
        <v>2998</v>
      </c>
      <c r="G558" t="s">
        <v>2999</v>
      </c>
      <c r="H558" t="s">
        <v>719</v>
      </c>
      <c r="I558" t="s">
        <v>719</v>
      </c>
      <c r="J558" t="s">
        <v>1869</v>
      </c>
      <c r="K558" t="s">
        <v>3000</v>
      </c>
      <c r="L558" t="s">
        <v>3000</v>
      </c>
      <c r="M558" t="s">
        <v>75</v>
      </c>
      <c r="N558" s="218" t="s">
        <v>75</v>
      </c>
      <c r="O558" s="218" t="s">
        <v>75</v>
      </c>
      <c r="P558" s="218" t="s">
        <v>75</v>
      </c>
      <c r="Q558" s="219" t="s">
        <v>1871</v>
      </c>
      <c r="R558" s="219" t="s">
        <v>1871</v>
      </c>
      <c r="S558" s="219" t="s">
        <v>1872</v>
      </c>
      <c r="T558" s="218" t="s">
        <v>1872</v>
      </c>
      <c r="U558" s="218" t="s">
        <v>1872</v>
      </c>
      <c r="V558" s="218" t="s">
        <v>1872</v>
      </c>
      <c r="W558" t="s">
        <v>75</v>
      </c>
    </row>
    <row r="559" spans="1:23" ht="12.75">
      <c r="A559">
        <v>22010967</v>
      </c>
      <c r="B559" t="s">
        <v>3001</v>
      </c>
      <c r="C559" t="s">
        <v>151</v>
      </c>
      <c r="D559" t="s">
        <v>3002</v>
      </c>
      <c r="E559">
        <v>974431136</v>
      </c>
      <c r="F559" t="s">
        <v>3003</v>
      </c>
      <c r="G559" s="220" t="s">
        <v>3004</v>
      </c>
      <c r="H559" t="s">
        <v>82</v>
      </c>
      <c r="I559" t="s">
        <v>97</v>
      </c>
      <c r="J559" t="s">
        <v>1869</v>
      </c>
      <c r="K559" t="s">
        <v>3000</v>
      </c>
      <c r="L559" t="s">
        <v>75</v>
      </c>
      <c r="M559" t="s">
        <v>75</v>
      </c>
      <c r="N559" s="218" t="s">
        <v>75</v>
      </c>
      <c r="O559" s="218" t="s">
        <v>75</v>
      </c>
      <c r="P559" s="218" t="s">
        <v>75</v>
      </c>
      <c r="Q559" s="219" t="s">
        <v>1871</v>
      </c>
      <c r="R559" s="219" t="s">
        <v>1872</v>
      </c>
      <c r="S559" s="219" t="s">
        <v>1872</v>
      </c>
      <c r="T559" s="218" t="s">
        <v>1872</v>
      </c>
      <c r="U559" s="218" t="s">
        <v>1872</v>
      </c>
      <c r="V559" s="218" t="s">
        <v>1872</v>
      </c>
      <c r="W559" t="s">
        <v>75</v>
      </c>
    </row>
    <row r="560" spans="1:23" ht="12.75">
      <c r="A560">
        <v>44003259</v>
      </c>
      <c r="B560" t="s">
        <v>3005</v>
      </c>
      <c r="C560" t="s">
        <v>3006</v>
      </c>
      <c r="D560" t="s">
        <v>3007</v>
      </c>
      <c r="E560" t="s">
        <v>3008</v>
      </c>
      <c r="F560" t="s">
        <v>3009</v>
      </c>
      <c r="G560" t="s">
        <v>3010</v>
      </c>
      <c r="H560" t="s">
        <v>458</v>
      </c>
      <c r="I560" t="s">
        <v>458</v>
      </c>
      <c r="J560" t="s">
        <v>1869</v>
      </c>
      <c r="K560" t="s">
        <v>3000</v>
      </c>
      <c r="L560" t="s">
        <v>3000</v>
      </c>
      <c r="M560" t="s">
        <v>75</v>
      </c>
      <c r="N560" s="218" t="s">
        <v>75</v>
      </c>
      <c r="O560" s="218" t="s">
        <v>75</v>
      </c>
      <c r="P560" s="218" t="s">
        <v>75</v>
      </c>
      <c r="Q560" s="219" t="s">
        <v>1871</v>
      </c>
      <c r="R560" s="219" t="s">
        <v>1871</v>
      </c>
      <c r="S560" s="219" t="s">
        <v>1872</v>
      </c>
      <c r="T560" s="218" t="s">
        <v>1872</v>
      </c>
      <c r="U560" s="218" t="s">
        <v>1872</v>
      </c>
      <c r="V560" s="218" t="s">
        <v>1872</v>
      </c>
      <c r="W560" t="s">
        <v>75</v>
      </c>
    </row>
    <row r="561" spans="1:23" ht="12.75">
      <c r="A561">
        <v>44004148</v>
      </c>
      <c r="B561" t="s">
        <v>3011</v>
      </c>
      <c r="C561" t="s">
        <v>3006</v>
      </c>
      <c r="D561" t="s">
        <v>3012</v>
      </c>
      <c r="E561" t="s">
        <v>3013</v>
      </c>
      <c r="F561" t="s">
        <v>3014</v>
      </c>
      <c r="G561" t="s">
        <v>3015</v>
      </c>
      <c r="H561" t="s">
        <v>458</v>
      </c>
      <c r="I561" t="s">
        <v>477</v>
      </c>
      <c r="J561" t="s">
        <v>1869</v>
      </c>
      <c r="K561" t="s">
        <v>3000</v>
      </c>
      <c r="L561" t="s">
        <v>3000</v>
      </c>
      <c r="M561" t="s">
        <v>75</v>
      </c>
      <c r="N561" s="218" t="s">
        <v>75</v>
      </c>
      <c r="O561" s="218" t="s">
        <v>75</v>
      </c>
      <c r="P561" s="218" t="s">
        <v>75</v>
      </c>
      <c r="Q561" s="219" t="s">
        <v>1871</v>
      </c>
      <c r="R561" s="219" t="s">
        <v>1871</v>
      </c>
      <c r="S561" s="219" t="s">
        <v>1872</v>
      </c>
      <c r="T561" s="218" t="s">
        <v>1872</v>
      </c>
      <c r="U561" s="218" t="s">
        <v>1872</v>
      </c>
      <c r="V561" s="218" t="s">
        <v>1872</v>
      </c>
      <c r="W561" t="s">
        <v>75</v>
      </c>
    </row>
    <row r="562" spans="1:23" ht="12.75">
      <c r="A562">
        <v>22005157</v>
      </c>
      <c r="B562" t="s">
        <v>3016</v>
      </c>
      <c r="C562" t="s">
        <v>3006</v>
      </c>
      <c r="D562" t="s">
        <v>3017</v>
      </c>
      <c r="E562" t="s">
        <v>3018</v>
      </c>
      <c r="F562" t="s">
        <v>3019</v>
      </c>
      <c r="H562" t="s">
        <v>82</v>
      </c>
      <c r="I562" t="s">
        <v>85</v>
      </c>
      <c r="J562" t="s">
        <v>1869</v>
      </c>
      <c r="K562" t="s">
        <v>3000</v>
      </c>
      <c r="L562" t="s">
        <v>3000</v>
      </c>
      <c r="M562" t="s">
        <v>75</v>
      </c>
      <c r="N562" s="218" t="s">
        <v>75</v>
      </c>
      <c r="O562" s="218" t="s">
        <v>75</v>
      </c>
      <c r="P562" s="218" t="s">
        <v>75</v>
      </c>
      <c r="Q562" s="219" t="s">
        <v>1871</v>
      </c>
      <c r="R562" s="219" t="s">
        <v>1871</v>
      </c>
      <c r="S562" s="219" t="s">
        <v>1872</v>
      </c>
      <c r="T562" s="218" t="s">
        <v>1872</v>
      </c>
      <c r="U562" s="218" t="s">
        <v>1872</v>
      </c>
      <c r="V562" s="218" t="s">
        <v>1872</v>
      </c>
      <c r="W562" t="s">
        <v>75</v>
      </c>
    </row>
    <row r="563" spans="1:23" ht="12.75">
      <c r="A563">
        <v>50010387</v>
      </c>
      <c r="B563" t="s">
        <v>3021</v>
      </c>
      <c r="C563" t="s">
        <v>3006</v>
      </c>
      <c r="D563" t="s">
        <v>3022</v>
      </c>
      <c r="E563" t="s">
        <v>3023</v>
      </c>
      <c r="F563" t="s">
        <v>3024</v>
      </c>
      <c r="G563" t="s">
        <v>3025</v>
      </c>
      <c r="H563" t="s">
        <v>719</v>
      </c>
      <c r="I563" t="s">
        <v>719</v>
      </c>
      <c r="J563" t="s">
        <v>1869</v>
      </c>
      <c r="K563" t="s">
        <v>3000</v>
      </c>
      <c r="L563" t="s">
        <v>3000</v>
      </c>
      <c r="M563" t="s">
        <v>75</v>
      </c>
      <c r="N563" s="218" t="s">
        <v>75</v>
      </c>
      <c r="O563" s="218" t="s">
        <v>75</v>
      </c>
      <c r="P563" s="218" t="s">
        <v>75</v>
      </c>
      <c r="Q563" s="219" t="s">
        <v>1871</v>
      </c>
      <c r="R563" s="219" t="s">
        <v>1871</v>
      </c>
      <c r="S563" s="219" t="s">
        <v>1872</v>
      </c>
      <c r="T563" s="218" t="s">
        <v>1872</v>
      </c>
      <c r="U563" s="218" t="s">
        <v>1872</v>
      </c>
      <c r="V563" s="218" t="s">
        <v>1872</v>
      </c>
      <c r="W563" t="s">
        <v>75</v>
      </c>
    </row>
    <row r="564" spans="1:23" ht="12.75">
      <c r="A564">
        <v>50011537</v>
      </c>
      <c r="B564" t="s">
        <v>3026</v>
      </c>
      <c r="C564" t="s">
        <v>3006</v>
      </c>
      <c r="D564" t="s">
        <v>3027</v>
      </c>
      <c r="E564" t="s">
        <v>3028</v>
      </c>
      <c r="F564" t="s">
        <v>3029</v>
      </c>
      <c r="G564" t="s">
        <v>3030</v>
      </c>
      <c r="H564" t="s">
        <v>719</v>
      </c>
      <c r="I564" t="s">
        <v>719</v>
      </c>
      <c r="J564" t="s">
        <v>1869</v>
      </c>
      <c r="K564" t="s">
        <v>3000</v>
      </c>
      <c r="L564" t="s">
        <v>3000</v>
      </c>
      <c r="M564" t="s">
        <v>75</v>
      </c>
      <c r="N564" s="218" t="s">
        <v>75</v>
      </c>
      <c r="O564" s="218" t="s">
        <v>75</v>
      </c>
      <c r="P564" s="218" t="s">
        <v>75</v>
      </c>
      <c r="Q564" s="219" t="s">
        <v>1871</v>
      </c>
      <c r="R564" s="219" t="s">
        <v>1871</v>
      </c>
      <c r="S564" s="219" t="s">
        <v>1872</v>
      </c>
      <c r="T564" s="218" t="s">
        <v>1872</v>
      </c>
      <c r="U564" s="218" t="s">
        <v>1872</v>
      </c>
      <c r="V564" s="218" t="s">
        <v>1872</v>
      </c>
      <c r="W564" t="s">
        <v>75</v>
      </c>
    </row>
    <row r="565" spans="1:23" ht="12.75">
      <c r="A565">
        <v>50017369</v>
      </c>
      <c r="B565" t="s">
        <v>3031</v>
      </c>
      <c r="C565" t="s">
        <v>3006</v>
      </c>
      <c r="D565" t="s">
        <v>3032</v>
      </c>
      <c r="E565" t="s">
        <v>3033</v>
      </c>
      <c r="F565" t="s">
        <v>3034</v>
      </c>
      <c r="G565" t="s">
        <v>3035</v>
      </c>
      <c r="H565" t="s">
        <v>719</v>
      </c>
      <c r="I565" t="s">
        <v>719</v>
      </c>
      <c r="J565" t="s">
        <v>1869</v>
      </c>
      <c r="K565" t="s">
        <v>3000</v>
      </c>
      <c r="L565" t="s">
        <v>3000</v>
      </c>
      <c r="M565" t="s">
        <v>75</v>
      </c>
      <c r="N565" s="218" t="s">
        <v>75</v>
      </c>
      <c r="O565" s="218" t="s">
        <v>75</v>
      </c>
      <c r="P565" s="218" t="s">
        <v>75</v>
      </c>
      <c r="Q565" s="219" t="s">
        <v>1871</v>
      </c>
      <c r="R565" s="219" t="s">
        <v>1871</v>
      </c>
      <c r="S565" s="219" t="s">
        <v>1872</v>
      </c>
      <c r="T565" s="218" t="s">
        <v>1872</v>
      </c>
      <c r="U565" s="218" t="s">
        <v>1872</v>
      </c>
      <c r="V565" s="218" t="s">
        <v>1872</v>
      </c>
      <c r="W565" t="s">
        <v>75</v>
      </c>
    </row>
    <row r="566" spans="1:23" ht="12.75">
      <c r="A566">
        <v>50018131</v>
      </c>
      <c r="B566" t="s">
        <v>3036</v>
      </c>
      <c r="C566" t="s">
        <v>3006</v>
      </c>
      <c r="D566" t="s">
        <v>3037</v>
      </c>
      <c r="E566" t="s">
        <v>3038</v>
      </c>
      <c r="F566" t="s">
        <v>3039</v>
      </c>
      <c r="H566" t="s">
        <v>719</v>
      </c>
      <c r="I566" t="s">
        <v>719</v>
      </c>
      <c r="J566" t="s">
        <v>1869</v>
      </c>
      <c r="K566" t="s">
        <v>3000</v>
      </c>
      <c r="L566" t="s">
        <v>3000</v>
      </c>
      <c r="M566" t="s">
        <v>75</v>
      </c>
      <c r="N566" s="218" t="s">
        <v>75</v>
      </c>
      <c r="O566" s="218" t="s">
        <v>75</v>
      </c>
      <c r="P566" s="218" t="s">
        <v>75</v>
      </c>
      <c r="Q566" s="219" t="s">
        <v>1871</v>
      </c>
      <c r="R566" s="219" t="s">
        <v>1871</v>
      </c>
      <c r="S566" s="219" t="s">
        <v>1872</v>
      </c>
      <c r="T566" s="218" t="s">
        <v>1872</v>
      </c>
      <c r="U566" s="218" t="s">
        <v>1872</v>
      </c>
      <c r="V566" s="218" t="s">
        <v>1872</v>
      </c>
      <c r="W566" t="s">
        <v>75</v>
      </c>
    </row>
    <row r="567" spans="1:23" ht="12.75">
      <c r="A567">
        <v>50019408</v>
      </c>
      <c r="B567" t="s">
        <v>3040</v>
      </c>
      <c r="C567" t="s">
        <v>3006</v>
      </c>
      <c r="D567" t="s">
        <v>3041</v>
      </c>
      <c r="E567" t="s">
        <v>3042</v>
      </c>
      <c r="F567" t="s">
        <v>3043</v>
      </c>
      <c r="H567" t="s">
        <v>719</v>
      </c>
      <c r="I567" t="s">
        <v>719</v>
      </c>
      <c r="J567" t="s">
        <v>1869</v>
      </c>
      <c r="K567" t="s">
        <v>3000</v>
      </c>
      <c r="L567" t="s">
        <v>3000</v>
      </c>
      <c r="M567" t="s">
        <v>75</v>
      </c>
      <c r="N567" s="218" t="s">
        <v>75</v>
      </c>
      <c r="O567" s="218" t="s">
        <v>75</v>
      </c>
      <c r="P567" s="218" t="s">
        <v>75</v>
      </c>
      <c r="Q567" s="219" t="s">
        <v>1871</v>
      </c>
      <c r="R567" s="219" t="s">
        <v>1871</v>
      </c>
      <c r="S567" s="219" t="s">
        <v>1872</v>
      </c>
      <c r="T567" s="218" t="s">
        <v>1872</v>
      </c>
      <c r="U567" s="218" t="s">
        <v>1872</v>
      </c>
      <c r="V567" s="218" t="s">
        <v>1872</v>
      </c>
      <c r="W567" t="s">
        <v>75</v>
      </c>
    </row>
    <row r="568" spans="1:23" ht="12.75">
      <c r="A568">
        <v>50019792</v>
      </c>
      <c r="B568" t="s">
        <v>3044</v>
      </c>
      <c r="C568" t="s">
        <v>165</v>
      </c>
      <c r="D568" t="s">
        <v>3045</v>
      </c>
      <c r="E568" t="s">
        <v>3046</v>
      </c>
      <c r="F568" t="s">
        <v>3047</v>
      </c>
      <c r="G568" t="s">
        <v>3048</v>
      </c>
      <c r="H568" t="s">
        <v>719</v>
      </c>
      <c r="I568" t="s">
        <v>719</v>
      </c>
      <c r="J568" t="s">
        <v>1869</v>
      </c>
      <c r="K568" t="s">
        <v>3000</v>
      </c>
      <c r="L568" t="s">
        <v>75</v>
      </c>
      <c r="M568" t="s">
        <v>75</v>
      </c>
      <c r="N568" s="218" t="s">
        <v>75</v>
      </c>
      <c r="O568" s="218" t="s">
        <v>75</v>
      </c>
      <c r="P568" s="218" t="s">
        <v>75</v>
      </c>
      <c r="Q568" s="219" t="s">
        <v>1871</v>
      </c>
      <c r="R568" s="219" t="s">
        <v>1872</v>
      </c>
      <c r="S568" s="219" t="s">
        <v>1872</v>
      </c>
      <c r="T568" s="218" t="s">
        <v>1872</v>
      </c>
      <c r="U568" s="218" t="s">
        <v>1872</v>
      </c>
      <c r="V568" s="218" t="s">
        <v>1872</v>
      </c>
      <c r="W568" t="s">
        <v>75</v>
      </c>
    </row>
    <row r="569" spans="1:23" ht="12.75">
      <c r="A569" s="221">
        <v>50019986</v>
      </c>
      <c r="B569" s="222" t="s">
        <v>3049</v>
      </c>
      <c r="C569" s="221" t="s">
        <v>165</v>
      </c>
      <c r="D569" t="s">
        <v>3050</v>
      </c>
      <c r="E569" t="s">
        <v>3051</v>
      </c>
      <c r="F569" s="223" t="s">
        <v>3052</v>
      </c>
      <c r="H569" s="221" t="s">
        <v>719</v>
      </c>
      <c r="I569" s="224" t="s">
        <v>1507</v>
      </c>
      <c r="J569" t="s">
        <v>1869</v>
      </c>
      <c r="K569" t="s">
        <v>3000</v>
      </c>
      <c r="L569" t="s">
        <v>75</v>
      </c>
      <c r="M569" t="s">
        <v>75</v>
      </c>
      <c r="N569" s="218" t="s">
        <v>75</v>
      </c>
      <c r="O569" s="218" t="s">
        <v>75</v>
      </c>
      <c r="P569" s="218" t="s">
        <v>75</v>
      </c>
      <c r="Q569" s="219" t="s">
        <v>1871</v>
      </c>
      <c r="R569" s="219" t="s">
        <v>1872</v>
      </c>
      <c r="S569" s="219" t="s">
        <v>1872</v>
      </c>
      <c r="T569" s="218" t="s">
        <v>1872</v>
      </c>
      <c r="U569" s="218" t="s">
        <v>1872</v>
      </c>
      <c r="V569" s="218" t="s">
        <v>1872</v>
      </c>
      <c r="W569" t="s">
        <v>75</v>
      </c>
    </row>
    <row r="570" spans="1:23" ht="12.75">
      <c r="A570" s="221">
        <v>50019998</v>
      </c>
      <c r="B570" s="222" t="s">
        <v>3053</v>
      </c>
      <c r="C570" s="221" t="s">
        <v>165</v>
      </c>
      <c r="D570" t="s">
        <v>3054</v>
      </c>
      <c r="E570" t="s">
        <v>3055</v>
      </c>
      <c r="F570" s="222" t="s">
        <v>3056</v>
      </c>
      <c r="H570" s="221" t="s">
        <v>719</v>
      </c>
      <c r="I570" s="224" t="s">
        <v>3057</v>
      </c>
      <c r="J570" t="s">
        <v>1869</v>
      </c>
      <c r="K570" t="s">
        <v>3000</v>
      </c>
      <c r="L570" t="s">
        <v>75</v>
      </c>
      <c r="M570" t="s">
        <v>75</v>
      </c>
      <c r="N570" s="218" t="s">
        <v>75</v>
      </c>
      <c r="O570" s="218" t="s">
        <v>75</v>
      </c>
      <c r="P570" s="218" t="s">
        <v>75</v>
      </c>
      <c r="Q570" s="219" t="s">
        <v>1871</v>
      </c>
      <c r="R570" s="219" t="s">
        <v>1872</v>
      </c>
      <c r="S570" s="219" t="s">
        <v>1872</v>
      </c>
      <c r="T570" s="218" t="s">
        <v>1872</v>
      </c>
      <c r="U570" s="218" t="s">
        <v>1872</v>
      </c>
      <c r="V570" s="218" t="s">
        <v>1872</v>
      </c>
      <c r="W570" t="s">
        <v>75</v>
      </c>
    </row>
    <row r="571" spans="1:23" ht="12.75">
      <c r="A571" s="221">
        <v>44010884</v>
      </c>
      <c r="B571" s="225" t="s">
        <v>3058</v>
      </c>
      <c r="C571" s="221" t="s">
        <v>165</v>
      </c>
      <c r="D571" t="s">
        <v>3059</v>
      </c>
      <c r="E571">
        <v>44479</v>
      </c>
      <c r="F571" s="226" t="s">
        <v>3060</v>
      </c>
      <c r="H571" t="s">
        <v>458</v>
      </c>
      <c r="I571" t="s">
        <v>3061</v>
      </c>
      <c r="J571" t="s">
        <v>1869</v>
      </c>
      <c r="K571" t="s">
        <v>3000</v>
      </c>
      <c r="L571" t="s">
        <v>75</v>
      </c>
      <c r="M571" t="s">
        <v>75</v>
      </c>
      <c r="N571" s="218" t="s">
        <v>75</v>
      </c>
      <c r="O571" s="218" t="s">
        <v>75</v>
      </c>
      <c r="P571" s="218" t="s">
        <v>75</v>
      </c>
      <c r="Q571" s="219" t="s">
        <v>1871</v>
      </c>
      <c r="R571" s="219" t="s">
        <v>1872</v>
      </c>
      <c r="S571" s="219" t="s">
        <v>1872</v>
      </c>
      <c r="T571" s="218" t="s">
        <v>1872</v>
      </c>
      <c r="U571" s="218" t="s">
        <v>1872</v>
      </c>
      <c r="V571" s="218" t="s">
        <v>1872</v>
      </c>
      <c r="W571" t="s">
        <v>75</v>
      </c>
    </row>
    <row r="572" spans="1:23" ht="14.25">
      <c r="A572" s="227">
        <v>22011133</v>
      </c>
      <c r="B572" s="225" t="s">
        <v>3062</v>
      </c>
      <c r="C572" s="221" t="s">
        <v>135</v>
      </c>
      <c r="D572" t="s">
        <v>3063</v>
      </c>
      <c r="E572" s="228">
        <v>22300</v>
      </c>
      <c r="F572" s="229" t="s">
        <v>3064</v>
      </c>
      <c r="H572" t="s">
        <v>82</v>
      </c>
      <c r="I572" t="s">
        <v>89</v>
      </c>
      <c r="J572" t="s">
        <v>1890</v>
      </c>
      <c r="K572" t="s">
        <v>75</v>
      </c>
      <c r="L572" t="s">
        <v>75</v>
      </c>
      <c r="M572" t="s">
        <v>75</v>
      </c>
      <c r="N572" s="218" t="s">
        <v>75</v>
      </c>
      <c r="O572" s="218" t="s">
        <v>75</v>
      </c>
      <c r="P572" s="218" t="s">
        <v>3000</v>
      </c>
      <c r="Q572" s="219" t="s">
        <v>1872</v>
      </c>
      <c r="R572" s="219" t="s">
        <v>1872</v>
      </c>
      <c r="S572" s="219" t="s">
        <v>1872</v>
      </c>
      <c r="T572" s="218" t="s">
        <v>1872</v>
      </c>
      <c r="U572" s="218" t="s">
        <v>1872</v>
      </c>
      <c r="V572" s="218" t="s">
        <v>1938</v>
      </c>
      <c r="W572" t="s">
        <v>75</v>
      </c>
    </row>
    <row r="573" spans="1:23" ht="12.75">
      <c r="A573" s="227">
        <v>22011145</v>
      </c>
      <c r="B573" s="225" t="s">
        <v>3065</v>
      </c>
      <c r="C573" s="221" t="s">
        <v>3066</v>
      </c>
      <c r="D573" t="s">
        <v>3067</v>
      </c>
      <c r="E573">
        <v>22700</v>
      </c>
      <c r="F573" s="226" t="s">
        <v>3068</v>
      </c>
      <c r="H573" t="s">
        <v>82</v>
      </c>
      <c r="I573" t="s">
        <v>114</v>
      </c>
      <c r="J573" t="s">
        <v>1890</v>
      </c>
      <c r="K573" t="s">
        <v>75</v>
      </c>
      <c r="L573" t="s">
        <v>75</v>
      </c>
      <c r="M573" t="s">
        <v>75</v>
      </c>
      <c r="N573" s="218" t="s">
        <v>75</v>
      </c>
      <c r="O573" s="218" t="s">
        <v>3000</v>
      </c>
      <c r="P573" s="218" t="s">
        <v>3000</v>
      </c>
      <c r="Q573" s="219" t="s">
        <v>1872</v>
      </c>
      <c r="R573" s="219" t="s">
        <v>1872</v>
      </c>
      <c r="S573" s="219" t="s">
        <v>1872</v>
      </c>
      <c r="T573" s="218" t="s">
        <v>1872</v>
      </c>
      <c r="U573" s="218" t="s">
        <v>1938</v>
      </c>
      <c r="V573" s="218" t="s">
        <v>1938</v>
      </c>
      <c r="W573" t="s">
        <v>75</v>
      </c>
    </row>
    <row r="574" spans="1:23" ht="12.75">
      <c r="A574" s="227">
        <v>50020010</v>
      </c>
      <c r="B574" s="225" t="s">
        <v>3069</v>
      </c>
      <c r="C574" s="221" t="s">
        <v>135</v>
      </c>
      <c r="D574" t="s">
        <v>3070</v>
      </c>
      <c r="E574">
        <v>50012</v>
      </c>
      <c r="F574" s="226" t="s">
        <v>3071</v>
      </c>
      <c r="H574" t="s">
        <v>719</v>
      </c>
      <c r="I574" t="s">
        <v>719</v>
      </c>
      <c r="J574" t="s">
        <v>1890</v>
      </c>
      <c r="K574" t="s">
        <v>75</v>
      </c>
      <c r="L574" t="s">
        <v>75</v>
      </c>
      <c r="M574" t="s">
        <v>75</v>
      </c>
      <c r="N574" s="218" t="s">
        <v>75</v>
      </c>
      <c r="O574" s="218" t="s">
        <v>3000</v>
      </c>
      <c r="P574" s="218" t="s">
        <v>75</v>
      </c>
      <c r="Q574" s="219" t="s">
        <v>1872</v>
      </c>
      <c r="R574" s="219" t="s">
        <v>1872</v>
      </c>
      <c r="S574" s="219" t="s">
        <v>1872</v>
      </c>
      <c r="T574" s="218" t="s">
        <v>1872</v>
      </c>
      <c r="U574" s="218" t="s">
        <v>1938</v>
      </c>
      <c r="V574" s="218" t="s">
        <v>1872</v>
      </c>
      <c r="W574" t="s">
        <v>75</v>
      </c>
    </row>
    <row r="575" spans="1:23" ht="12.75">
      <c r="A575" s="227">
        <v>50020162</v>
      </c>
      <c r="B575" s="225" t="s">
        <v>3072</v>
      </c>
      <c r="C575" s="221" t="s">
        <v>135</v>
      </c>
      <c r="D575" t="s">
        <v>3073</v>
      </c>
      <c r="E575">
        <v>50017</v>
      </c>
      <c r="F575" s="226" t="s">
        <v>3074</v>
      </c>
      <c r="H575" t="s">
        <v>719</v>
      </c>
      <c r="I575" t="s">
        <v>719</v>
      </c>
      <c r="J575" t="s">
        <v>1890</v>
      </c>
      <c r="K575" t="s">
        <v>75</v>
      </c>
      <c r="L575" t="s">
        <v>75</v>
      </c>
      <c r="M575" t="s">
        <v>75</v>
      </c>
      <c r="N575" s="218" t="s">
        <v>75</v>
      </c>
      <c r="O575" s="218" t="s">
        <v>75</v>
      </c>
      <c r="P575" s="218" t="s">
        <v>3000</v>
      </c>
      <c r="Q575" s="219" t="s">
        <v>1872</v>
      </c>
      <c r="R575" s="219" t="s">
        <v>1872</v>
      </c>
      <c r="S575" s="219" t="s">
        <v>1872</v>
      </c>
      <c r="T575" s="218" t="s">
        <v>1872</v>
      </c>
      <c r="U575" s="218" t="s">
        <v>1872</v>
      </c>
      <c r="V575" s="218" t="s">
        <v>1938</v>
      </c>
      <c r="W575" t="s">
        <v>75</v>
      </c>
    </row>
    <row r="576" spans="1:23" ht="12.75">
      <c r="A576" s="227">
        <v>50020095</v>
      </c>
      <c r="B576" s="225" t="s">
        <v>3075</v>
      </c>
      <c r="C576" s="221" t="s">
        <v>135</v>
      </c>
      <c r="D576" t="s">
        <v>3076</v>
      </c>
      <c r="E576">
        <v>50012</v>
      </c>
      <c r="F576" s="226" t="s">
        <v>3077</v>
      </c>
      <c r="H576" t="s">
        <v>719</v>
      </c>
      <c r="I576" t="s">
        <v>719</v>
      </c>
      <c r="J576" t="s">
        <v>1890</v>
      </c>
      <c r="K576" t="s">
        <v>75</v>
      </c>
      <c r="L576" t="s">
        <v>75</v>
      </c>
      <c r="M576" t="s">
        <v>75</v>
      </c>
      <c r="N576" s="218" t="s">
        <v>75</v>
      </c>
      <c r="O576" s="218" t="s">
        <v>3000</v>
      </c>
      <c r="P576" s="218" t="s">
        <v>3000</v>
      </c>
      <c r="Q576" s="219" t="s">
        <v>1872</v>
      </c>
      <c r="R576" s="219" t="s">
        <v>1872</v>
      </c>
      <c r="S576" s="219" t="s">
        <v>1872</v>
      </c>
      <c r="T576" s="218" t="s">
        <v>1872</v>
      </c>
      <c r="U576" s="218" t="s">
        <v>1938</v>
      </c>
      <c r="V576" s="218" t="s">
        <v>1938</v>
      </c>
      <c r="W576" t="s">
        <v>75</v>
      </c>
    </row>
    <row r="577" spans="1:23" ht="12.75">
      <c r="A577" s="227">
        <v>50020150</v>
      </c>
      <c r="B577" s="225" t="s">
        <v>3078</v>
      </c>
      <c r="C577" s="221" t="s">
        <v>135</v>
      </c>
      <c r="D577" t="s">
        <v>3079</v>
      </c>
      <c r="E577">
        <v>50014</v>
      </c>
      <c r="F577" s="226" t="s">
        <v>3080</v>
      </c>
      <c r="H577" t="s">
        <v>719</v>
      </c>
      <c r="I577" t="s">
        <v>719</v>
      </c>
      <c r="J577" t="s">
        <v>1890</v>
      </c>
      <c r="K577" t="s">
        <v>75</v>
      </c>
      <c r="L577" t="s">
        <v>75</v>
      </c>
      <c r="M577" t="s">
        <v>75</v>
      </c>
      <c r="N577" s="218" t="s">
        <v>75</v>
      </c>
      <c r="O577" s="218" t="s">
        <v>3000</v>
      </c>
      <c r="P577" s="218" t="s">
        <v>75</v>
      </c>
      <c r="Q577" s="219" t="s">
        <v>1872</v>
      </c>
      <c r="R577" s="219" t="s">
        <v>1872</v>
      </c>
      <c r="S577" s="219" t="s">
        <v>1872</v>
      </c>
      <c r="T577" s="218" t="s">
        <v>1872</v>
      </c>
      <c r="U577" s="218" t="s">
        <v>1938</v>
      </c>
      <c r="V577" s="218" t="s">
        <v>1872</v>
      </c>
      <c r="W577" t="s">
        <v>75</v>
      </c>
    </row>
    <row r="578" spans="1:23" ht="12.75">
      <c r="A578" s="227">
        <v>50020241</v>
      </c>
      <c r="B578" s="225" t="s">
        <v>3081</v>
      </c>
      <c r="C578" s="221" t="s">
        <v>3066</v>
      </c>
      <c r="D578" t="s">
        <v>3082</v>
      </c>
      <c r="E578">
        <v>50007</v>
      </c>
      <c r="F578" s="220" t="s">
        <v>3083</v>
      </c>
      <c r="H578" t="s">
        <v>719</v>
      </c>
      <c r="I578" t="s">
        <v>719</v>
      </c>
      <c r="J578" t="s">
        <v>1890</v>
      </c>
      <c r="K578" t="s">
        <v>75</v>
      </c>
      <c r="L578" t="s">
        <v>75</v>
      </c>
      <c r="M578" t="s">
        <v>75</v>
      </c>
      <c r="N578" s="218" t="s">
        <v>75</v>
      </c>
      <c r="O578" s="218" t="s">
        <v>3000</v>
      </c>
      <c r="P578" s="218" t="s">
        <v>75</v>
      </c>
      <c r="Q578" s="219" t="s">
        <v>1872</v>
      </c>
      <c r="R578" s="219" t="s">
        <v>1872</v>
      </c>
      <c r="S578" s="219" t="s">
        <v>1872</v>
      </c>
      <c r="T578" s="218" t="s">
        <v>1872</v>
      </c>
      <c r="U578" s="218" t="s">
        <v>1938</v>
      </c>
      <c r="V578" s="218" t="s">
        <v>1872</v>
      </c>
      <c r="W578" t="s">
        <v>75</v>
      </c>
    </row>
    <row r="579" spans="1:23" ht="12.75">
      <c r="A579" s="227">
        <v>50019974</v>
      </c>
      <c r="B579" s="225" t="s">
        <v>3084</v>
      </c>
      <c r="C579" s="221" t="s">
        <v>135</v>
      </c>
      <c r="D579" s="230" t="s">
        <v>997</v>
      </c>
      <c r="E579" s="230"/>
      <c r="F579" s="229" t="s">
        <v>3077</v>
      </c>
      <c r="G579" s="230"/>
      <c r="H579" s="230" t="s">
        <v>719</v>
      </c>
      <c r="I579" s="230" t="s">
        <v>719</v>
      </c>
      <c r="J579" s="230" t="s">
        <v>1890</v>
      </c>
      <c r="K579" s="230" t="s">
        <v>75</v>
      </c>
      <c r="L579" s="230" t="s">
        <v>75</v>
      </c>
      <c r="M579" s="230" t="s">
        <v>75</v>
      </c>
      <c r="N579" s="218" t="s">
        <v>75</v>
      </c>
      <c r="O579" s="218" t="s">
        <v>3000</v>
      </c>
      <c r="P579" s="218" t="s">
        <v>3000</v>
      </c>
      <c r="Q579" s="219" t="s">
        <v>1872</v>
      </c>
      <c r="R579" s="219" t="s">
        <v>1872</v>
      </c>
      <c r="S579" s="219" t="s">
        <v>1872</v>
      </c>
      <c r="T579" s="218" t="s">
        <v>1872</v>
      </c>
      <c r="U579" s="218" t="s">
        <v>1938</v>
      </c>
      <c r="V579" s="218" t="s">
        <v>1938</v>
      </c>
      <c r="W579" t="s">
        <v>75</v>
      </c>
    </row>
    <row r="580" spans="1:23" ht="114.75">
      <c r="A580" s="231">
        <v>50020277</v>
      </c>
      <c r="B580" s="231" t="s">
        <v>3085</v>
      </c>
      <c r="C580" s="221" t="s">
        <v>135</v>
      </c>
      <c r="D580" s="232" t="s">
        <v>3086</v>
      </c>
      <c r="E580" s="220" t="s">
        <v>3087</v>
      </c>
      <c r="F580" s="233"/>
      <c r="G580" s="220" t="s">
        <v>3088</v>
      </c>
      <c r="H580" s="230" t="s">
        <v>719</v>
      </c>
      <c r="I580" s="230" t="s">
        <v>719</v>
      </c>
      <c r="J580" s="230" t="s">
        <v>1890</v>
      </c>
      <c r="K580" s="230" t="s">
        <v>75</v>
      </c>
      <c r="L580" s="230" t="s">
        <v>75</v>
      </c>
      <c r="M580" s="230" t="s">
        <v>75</v>
      </c>
      <c r="N580" s="218" t="s">
        <v>3000</v>
      </c>
      <c r="O580" s="218" t="s">
        <v>75</v>
      </c>
      <c r="P580" s="218" t="s">
        <v>75</v>
      </c>
      <c r="Q580" s="219" t="s">
        <v>1872</v>
      </c>
      <c r="R580" s="219" t="s">
        <v>1872</v>
      </c>
      <c r="S580" s="219" t="s">
        <v>1872</v>
      </c>
      <c r="T580" s="218" t="s">
        <v>1938</v>
      </c>
      <c r="U580" s="218" t="s">
        <v>1872</v>
      </c>
      <c r="V580" s="218" t="s">
        <v>1872</v>
      </c>
      <c r="W580" t="s">
        <v>75</v>
      </c>
    </row>
    <row r="581" spans="1:23" ht="63.75">
      <c r="A581" s="231">
        <v>22011224</v>
      </c>
      <c r="B581" s="231" t="s">
        <v>3089</v>
      </c>
      <c r="C581" s="221" t="s">
        <v>135</v>
      </c>
      <c r="D581" s="232" t="s">
        <v>3090</v>
      </c>
      <c r="E581" s="234" t="s">
        <v>3091</v>
      </c>
      <c r="F581" s="235"/>
      <c r="G581" s="236"/>
      <c r="H581" t="s">
        <v>82</v>
      </c>
      <c r="I581" t="s">
        <v>89</v>
      </c>
      <c r="J581" s="230" t="s">
        <v>1890</v>
      </c>
      <c r="K581" s="230" t="s">
        <v>75</v>
      </c>
      <c r="L581" s="230" t="s">
        <v>75</v>
      </c>
      <c r="M581" s="230" t="s">
        <v>75</v>
      </c>
      <c r="N581" s="218" t="s">
        <v>75</v>
      </c>
      <c r="O581" s="218" t="s">
        <v>75</v>
      </c>
      <c r="P581" s="218" t="s">
        <v>3000</v>
      </c>
      <c r="Q581" s="219" t="s">
        <v>1872</v>
      </c>
      <c r="R581" s="219" t="s">
        <v>1872</v>
      </c>
      <c r="S581" s="219" t="s">
        <v>1872</v>
      </c>
      <c r="T581" s="218" t="s">
        <v>1872</v>
      </c>
      <c r="U581" s="218" t="s">
        <v>1872</v>
      </c>
      <c r="V581" s="218" t="s">
        <v>1938</v>
      </c>
      <c r="W581" t="s">
        <v>75</v>
      </c>
    </row>
    <row r="582" spans="1:23" ht="38.25">
      <c r="A582" s="231">
        <v>50020290</v>
      </c>
      <c r="B582" s="231" t="s">
        <v>3092</v>
      </c>
      <c r="C582" s="221" t="s">
        <v>135</v>
      </c>
      <c r="D582" t="s">
        <v>3093</v>
      </c>
      <c r="E582" s="237" t="s">
        <v>3094</v>
      </c>
      <c r="F582" s="238" t="s">
        <v>3095</v>
      </c>
      <c r="G582" s="220" t="s">
        <v>3096</v>
      </c>
      <c r="H582" s="230" t="s">
        <v>719</v>
      </c>
      <c r="I582" s="230" t="s">
        <v>719</v>
      </c>
      <c r="J582" s="230" t="s">
        <v>1890</v>
      </c>
      <c r="K582" s="230" t="s">
        <v>75</v>
      </c>
      <c r="L582" s="230" t="s">
        <v>75</v>
      </c>
      <c r="M582" s="230" t="s">
        <v>75</v>
      </c>
      <c r="N582" s="218" t="s">
        <v>75</v>
      </c>
      <c r="O582" s="218" t="s">
        <v>75</v>
      </c>
      <c r="P582" s="218" t="s">
        <v>3000</v>
      </c>
      <c r="Q582" s="219" t="s">
        <v>1872</v>
      </c>
      <c r="R582" s="219" t="s">
        <v>1872</v>
      </c>
      <c r="S582" s="219" t="s">
        <v>1872</v>
      </c>
      <c r="T582" s="218" t="s">
        <v>1872</v>
      </c>
      <c r="U582" s="218" t="s">
        <v>1872</v>
      </c>
      <c r="V582" s="218" t="s">
        <v>1938</v>
      </c>
      <c r="W582" t="s">
        <v>75</v>
      </c>
    </row>
    <row r="583" spans="1:23" ht="63.75">
      <c r="A583" s="231">
        <v>22011029</v>
      </c>
      <c r="B583" s="231" t="s">
        <v>3097</v>
      </c>
      <c r="C583" s="221" t="s">
        <v>3066</v>
      </c>
      <c r="D583" t="s">
        <v>3098</v>
      </c>
      <c r="E583" s="234" t="s">
        <v>3099</v>
      </c>
      <c r="F583" s="220" t="s">
        <v>3100</v>
      </c>
      <c r="G583" t="s">
        <v>3101</v>
      </c>
      <c r="H583" t="s">
        <v>82</v>
      </c>
      <c r="I583" t="s">
        <v>114</v>
      </c>
      <c r="J583" s="230" t="s">
        <v>1890</v>
      </c>
      <c r="K583" s="230" t="s">
        <v>75</v>
      </c>
      <c r="L583" s="230" t="s">
        <v>75</v>
      </c>
      <c r="M583" s="230" t="s">
        <v>75</v>
      </c>
      <c r="N583" s="218" t="s">
        <v>75</v>
      </c>
      <c r="O583" s="218" t="s">
        <v>3000</v>
      </c>
      <c r="P583" s="218" t="s">
        <v>3000</v>
      </c>
      <c r="Q583" s="219" t="s">
        <v>1872</v>
      </c>
      <c r="R583" s="219" t="s">
        <v>1872</v>
      </c>
      <c r="S583" s="219" t="s">
        <v>1872</v>
      </c>
      <c r="T583" s="218" t="s">
        <v>1872</v>
      </c>
      <c r="U583" s="218" t="s">
        <v>1938</v>
      </c>
      <c r="V583" s="218" t="s">
        <v>1938</v>
      </c>
      <c r="W583" t="s">
        <v>75</v>
      </c>
    </row>
    <row r="584" spans="1:23" ht="49.5">
      <c r="A584" s="231">
        <v>22011081</v>
      </c>
      <c r="B584" s="231" t="s">
        <v>3102</v>
      </c>
      <c r="C584" s="221" t="s">
        <v>135</v>
      </c>
      <c r="D584" t="s">
        <v>3103</v>
      </c>
      <c r="E584" s="220" t="s">
        <v>3104</v>
      </c>
      <c r="F584" s="239" t="s">
        <v>3105</v>
      </c>
      <c r="G584" s="220" t="s">
        <v>3106</v>
      </c>
      <c r="H584" t="s">
        <v>82</v>
      </c>
      <c r="I584" t="s">
        <v>82</v>
      </c>
      <c r="J584" s="230" t="s">
        <v>1890</v>
      </c>
      <c r="K584" s="230" t="s">
        <v>75</v>
      </c>
      <c r="L584" s="230" t="s">
        <v>75</v>
      </c>
      <c r="M584" s="230" t="s">
        <v>75</v>
      </c>
      <c r="N584" s="218" t="s">
        <v>75</v>
      </c>
      <c r="O584" s="218" t="s">
        <v>75</v>
      </c>
      <c r="P584" s="218" t="s">
        <v>3000</v>
      </c>
      <c r="Q584" s="219" t="s">
        <v>1872</v>
      </c>
      <c r="R584" s="219" t="s">
        <v>1872</v>
      </c>
      <c r="S584" s="219" t="s">
        <v>1872</v>
      </c>
      <c r="T584" s="218" t="s">
        <v>1872</v>
      </c>
      <c r="U584" s="218" t="s">
        <v>1872</v>
      </c>
      <c r="V584" s="218" t="s">
        <v>1938</v>
      </c>
      <c r="W584" t="s">
        <v>75</v>
      </c>
    </row>
    <row r="585" spans="1:23" ht="89.25">
      <c r="A585" s="231">
        <v>50020034</v>
      </c>
      <c r="B585" s="231" t="s">
        <v>3107</v>
      </c>
      <c r="C585" s="221" t="s">
        <v>135</v>
      </c>
      <c r="D585" t="s">
        <v>3108</v>
      </c>
      <c r="E585" t="s">
        <v>1000</v>
      </c>
      <c r="F585" t="s">
        <v>2861</v>
      </c>
      <c r="G585" t="s">
        <v>3109</v>
      </c>
      <c r="H585" s="230" t="s">
        <v>719</v>
      </c>
      <c r="I585" s="230" t="s">
        <v>719</v>
      </c>
      <c r="J585" s="230" t="s">
        <v>1890</v>
      </c>
      <c r="K585" s="230" t="s">
        <v>75</v>
      </c>
      <c r="L585" s="230" t="s">
        <v>75</v>
      </c>
      <c r="M585" s="230" t="s">
        <v>75</v>
      </c>
      <c r="N585" s="218" t="s">
        <v>75</v>
      </c>
      <c r="O585" s="218" t="s">
        <v>75</v>
      </c>
      <c r="P585" s="218" t="s">
        <v>3000</v>
      </c>
      <c r="Q585" s="219" t="s">
        <v>1872</v>
      </c>
      <c r="R585" s="219" t="s">
        <v>1872</v>
      </c>
      <c r="S585" s="219" t="s">
        <v>1872</v>
      </c>
      <c r="T585" s="218" t="s">
        <v>1872</v>
      </c>
      <c r="U585" s="218" t="s">
        <v>1872</v>
      </c>
      <c r="V585" s="218" t="s">
        <v>1938</v>
      </c>
      <c r="W585" t="s">
        <v>75</v>
      </c>
    </row>
    <row r="586" spans="1:23" ht="12.75">
      <c r="A586" s="231">
        <v>22011236</v>
      </c>
      <c r="B586" s="221" t="s">
        <v>3110</v>
      </c>
      <c r="C586" s="221" t="s">
        <v>135</v>
      </c>
      <c r="D586" t="s">
        <v>3067</v>
      </c>
      <c r="H586" s="230" t="s">
        <v>82</v>
      </c>
      <c r="I586" s="230" t="s">
        <v>82</v>
      </c>
      <c r="J586" s="230" t="s">
        <v>1890</v>
      </c>
      <c r="N586" s="218" t="s">
        <v>75</v>
      </c>
      <c r="O586" s="218" t="s">
        <v>3000</v>
      </c>
      <c r="P586" s="218" t="s">
        <v>75</v>
      </c>
      <c r="Q586" s="219" t="s">
        <v>1872</v>
      </c>
      <c r="R586" s="219" t="s">
        <v>1872</v>
      </c>
      <c r="S586" s="219" t="s">
        <v>1872</v>
      </c>
      <c r="T586" s="218" t="s">
        <v>1872</v>
      </c>
      <c r="U586" s="218" t="s">
        <v>1938</v>
      </c>
      <c r="V586" s="218" t="s">
        <v>1872</v>
      </c>
      <c r="W586" t="s">
        <v>75</v>
      </c>
    </row>
    <row r="587" spans="1:23" ht="12.75">
      <c r="A587" s="221">
        <v>22011248</v>
      </c>
      <c r="B587" s="221" t="s">
        <v>3111</v>
      </c>
      <c r="C587" s="221" t="s">
        <v>135</v>
      </c>
      <c r="D587" t="s">
        <v>3112</v>
      </c>
      <c r="E587" s="220" t="s">
        <v>3113</v>
      </c>
      <c r="G587" t="s">
        <v>3114</v>
      </c>
      <c r="H587" s="230" t="s">
        <v>82</v>
      </c>
      <c r="I587" s="230" t="s">
        <v>82</v>
      </c>
      <c r="N587" s="218" t="s">
        <v>3000</v>
      </c>
      <c r="O587" s="218" t="s">
        <v>75</v>
      </c>
      <c r="P587" s="218" t="s">
        <v>75</v>
      </c>
      <c r="Q587" s="219" t="s">
        <v>1872</v>
      </c>
      <c r="R587" s="219" t="s">
        <v>1872</v>
      </c>
      <c r="S587" s="219" t="s">
        <v>1872</v>
      </c>
      <c r="T587" s="218" t="s">
        <v>1938</v>
      </c>
      <c r="U587" s="218" t="s">
        <v>1872</v>
      </c>
      <c r="V587" s="218" t="s">
        <v>1872</v>
      </c>
      <c r="W587" t="s">
        <v>75</v>
      </c>
    </row>
  </sheetData>
  <hyperlinks>
    <hyperlink ref="G559" r:id="rId1" display="https://ceipkatiaacin.es/"/>
    <hyperlink ref="F578" r:id="rId2" display="mailto:martaalonso@tecnicodeportivo.net,agonzaformacion@gmail.com"/>
    <hyperlink ref="E580" r:id="rId3" display="https://www.google.com/search?q=SERPI+-+CENTRO+DE+FORMACI%C3%93N+PROFESIONAL+E+INSERCI%C3%93N+SOCIAL&amp;rlz=1C1FKPE_esES947ES947&amp;oq=SERPI+-+CENTRO+DE+FORMACI%C3%93N+PROFESIONAL+E+INSERCI%C3%93N+SOCIAL&amp;aqs=chrome..69i57j33i160.316j0j7&amp;sourceid=chrome&amp;ie=UTF-8"/>
    <hyperlink ref="F583" r:id="rId4" display="mailto:info@tecnicoesquimadrid.com"/>
    <hyperlink ref="F582" r:id="rId5" display="mailto:sese@fundacionsese.org"/>
    <hyperlink ref="G584" r:id="rId6" display="https://www.acfinnove.com/"/>
    <hyperlink ref="E584" r:id="rId7" display="tel:+34974288760"/>
    <hyperlink ref="G582" r:id="rId8" display="https://fundacionsese.org/"/>
    <hyperlink ref="G580" r:id="rId9" display="https://fundacionpicarral.org/proyectos/formacion/serpi/"/>
    <hyperlink ref="E587" r:id="rId10" display="tel:913984500"/>
    <hyperlink ref="F569" r:id="rId11" display="mailto:cpburgo@educa.aragon.es,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2016-06-30T07:04:02Z</cp:lastPrinted>
  <dcterms:created xsi:type="dcterms:W3CDTF">1996-11-27T10:00:04Z</dcterms:created>
  <dcterms:modified xsi:type="dcterms:W3CDTF">2024-05-02T09:27:56Z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2324_Anexo_III_EP_vF.xlsx</vt:lpwstr>
  </property>
</Properties>
</file>